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drawings/drawing4.xml" ContentType="application/vnd.openxmlformats-officedocument.drawing+xml"/>
  <Override PartName="/xl/comments5.xml" ContentType="application/vnd.openxmlformats-officedocument.spreadsheetml.comments+xml"/>
  <Override PartName="/xl/drawings/drawing5.xml" ContentType="application/vnd.openxmlformats-officedocument.drawing+xml"/>
  <Override PartName="/xl/comments6.xml" ContentType="application/vnd.openxmlformats-officedocument.spreadsheetml.comments+xml"/>
  <Override PartName="/xl/drawings/drawing6.xml" ContentType="application/vnd.openxmlformats-officedocument.drawing+xml"/>
  <Override PartName="/xl/comments7.xml" ContentType="application/vnd.openxmlformats-officedocument.spreadsheetml.comments+xml"/>
  <Override PartName="/xl/drawings/drawing7.xml" ContentType="application/vnd.openxmlformats-officedocument.drawing+xml"/>
  <Override PartName="/xl/comments8.xml" ContentType="application/vnd.openxmlformats-officedocument.spreadsheetml.comments+xml"/>
  <Override PartName="/xl/drawings/drawing8.xml" ContentType="application/vnd.openxmlformats-officedocument.drawing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20955" windowHeight="9720"/>
  </bookViews>
  <sheets>
    <sheet name="МУК" sheetId="1" r:id="rId1"/>
    <sheet name="I" sheetId="2" r:id="rId2"/>
    <sheet name="II" sheetId="3" r:id="rId3"/>
    <sheet name="III" sheetId="4" r:id="rId4"/>
    <sheet name="IV-VI" sheetId="5" r:id="rId5"/>
    <sheet name="VII-VIII" sheetId="6" r:id="rId6"/>
    <sheet name="IX-XI" sheetId="7" r:id="rId7"/>
    <sheet name="XII" sheetId="8" r:id="rId8"/>
    <sheet name="свод" sheetId="9" r:id="rId9"/>
  </sheets>
  <definedNames>
    <definedName name="_xlnm.Print_Area" localSheetId="1">I!$A$1:$F$7</definedName>
    <definedName name="_xlnm.Print_Area" localSheetId="2">II!$A$1:$F$49</definedName>
    <definedName name="_xlnm.Print_Area" localSheetId="3">III!$A$1:$F$14</definedName>
    <definedName name="_xlnm.Print_Area" localSheetId="4">'IV-VI'!$A$1:$F$44</definedName>
    <definedName name="_xlnm.Print_Area" localSheetId="6">'IX-XI'!$A$1:$F$11</definedName>
    <definedName name="_xlnm.Print_Area" localSheetId="5">'VII-VIII'!$A$1:$F$10</definedName>
    <definedName name="_xlnm.Print_Area" localSheetId="7">XII!$A$1:$F$16</definedName>
    <definedName name="_xlnm.Print_Area" localSheetId="8">свод!$A$1:$F$107</definedName>
  </definedNames>
  <calcPr calcId="145621"/>
</workbook>
</file>

<file path=xl/calcChain.xml><?xml version="1.0" encoding="utf-8"?>
<calcChain xmlns="http://schemas.openxmlformats.org/spreadsheetml/2006/main">
  <c r="F106" i="9" l="1"/>
  <c r="E106" i="9"/>
  <c r="E105" i="9" s="1"/>
  <c r="D106" i="9"/>
  <c r="C106" i="9"/>
  <c r="C105" i="9" s="1"/>
  <c r="B106" i="9"/>
  <c r="F105" i="9"/>
  <c r="D105" i="9"/>
  <c r="F104" i="9"/>
  <c r="E104" i="9"/>
  <c r="D104" i="9"/>
  <c r="C104" i="9"/>
  <c r="B104" i="9"/>
  <c r="F103" i="9"/>
  <c r="E103" i="9"/>
  <c r="D103" i="9"/>
  <c r="C103" i="9"/>
  <c r="B103" i="9"/>
  <c r="F102" i="9"/>
  <c r="E102" i="9"/>
  <c r="D102" i="9"/>
  <c r="C102" i="9"/>
  <c r="B102" i="9"/>
  <c r="F101" i="9"/>
  <c r="E101" i="9"/>
  <c r="D101" i="9"/>
  <c r="C101" i="9"/>
  <c r="B101" i="9"/>
  <c r="F100" i="9"/>
  <c r="E100" i="9"/>
  <c r="D100" i="9"/>
  <c r="C100" i="9"/>
  <c r="B100" i="9"/>
  <c r="F99" i="9"/>
  <c r="E99" i="9"/>
  <c r="D99" i="9"/>
  <c r="C99" i="9"/>
  <c r="B99" i="9"/>
  <c r="F98" i="9"/>
  <c r="E98" i="9"/>
  <c r="D98" i="9"/>
  <c r="C98" i="9"/>
  <c r="B98" i="9"/>
  <c r="F97" i="9"/>
  <c r="E97" i="9"/>
  <c r="D97" i="9"/>
  <c r="C97" i="9"/>
  <c r="B97" i="9"/>
  <c r="F96" i="9"/>
  <c r="E96" i="9"/>
  <c r="D96" i="9"/>
  <c r="C96" i="9"/>
  <c r="B96" i="9"/>
  <c r="F95" i="9"/>
  <c r="E95" i="9"/>
  <c r="D95" i="9"/>
  <c r="C95" i="9"/>
  <c r="B95" i="9"/>
  <c r="F94" i="9"/>
  <c r="E94" i="9"/>
  <c r="D94" i="9"/>
  <c r="C94" i="9"/>
  <c r="F93" i="9"/>
  <c r="E93" i="9"/>
  <c r="E92" i="9" s="1"/>
  <c r="D93" i="9"/>
  <c r="C93" i="9"/>
  <c r="C92" i="9" s="1"/>
  <c r="B93" i="9"/>
  <c r="F92" i="9"/>
  <c r="D92" i="9"/>
  <c r="F91" i="9"/>
  <c r="F90" i="9" s="1"/>
  <c r="E91" i="9"/>
  <c r="D91" i="9"/>
  <c r="D90" i="9" s="1"/>
  <c r="C91" i="9"/>
  <c r="B91" i="9"/>
  <c r="E90" i="9"/>
  <c r="C90" i="9"/>
  <c r="F89" i="9"/>
  <c r="E89" i="9"/>
  <c r="E88" i="9" s="1"/>
  <c r="D89" i="9"/>
  <c r="C89" i="9"/>
  <c r="C88" i="9" s="1"/>
  <c r="B89" i="9"/>
  <c r="F88" i="9"/>
  <c r="D88" i="9"/>
  <c r="F87" i="9"/>
  <c r="E87" i="9"/>
  <c r="D87" i="9"/>
  <c r="C87" i="9"/>
  <c r="B87" i="9"/>
  <c r="F86" i="9"/>
  <c r="E86" i="9"/>
  <c r="E85" i="9" s="1"/>
  <c r="D86" i="9"/>
  <c r="C86" i="9"/>
  <c r="C85" i="9" s="1"/>
  <c r="B86" i="9"/>
  <c r="F85" i="9"/>
  <c r="D85" i="9"/>
  <c r="F84" i="9"/>
  <c r="F83" i="9" s="1"/>
  <c r="E84" i="9"/>
  <c r="D84" i="9"/>
  <c r="D83" i="9" s="1"/>
  <c r="C84" i="9"/>
  <c r="B84" i="9"/>
  <c r="E83" i="9"/>
  <c r="C83" i="9"/>
  <c r="F82" i="9"/>
  <c r="E82" i="9"/>
  <c r="D82" i="9"/>
  <c r="C82" i="9"/>
  <c r="B82" i="9"/>
  <c r="F81" i="9"/>
  <c r="F80" i="9" s="1"/>
  <c r="E81" i="9"/>
  <c r="D81" i="9"/>
  <c r="D80" i="9" s="1"/>
  <c r="C81" i="9"/>
  <c r="B81" i="9"/>
  <c r="E80" i="9"/>
  <c r="C80" i="9"/>
  <c r="F79" i="9"/>
  <c r="E79" i="9"/>
  <c r="D79" i="9"/>
  <c r="C79" i="9"/>
  <c r="B79" i="9"/>
  <c r="F78" i="9"/>
  <c r="E78" i="9"/>
  <c r="D78" i="9"/>
  <c r="C78" i="9"/>
  <c r="B78" i="9"/>
  <c r="F77" i="9"/>
  <c r="E77" i="9"/>
  <c r="D77" i="9"/>
  <c r="C77" i="9"/>
  <c r="B77" i="9"/>
  <c r="F76" i="9"/>
  <c r="E76" i="9"/>
  <c r="D76" i="9"/>
  <c r="C76" i="9"/>
  <c r="B76" i="9"/>
  <c r="F75" i="9"/>
  <c r="E75" i="9"/>
  <c r="D75" i="9"/>
  <c r="C75" i="9"/>
  <c r="B75" i="9"/>
  <c r="F74" i="9"/>
  <c r="E74" i="9"/>
  <c r="D74" i="9"/>
  <c r="C74" i="9"/>
  <c r="B74" i="9"/>
  <c r="F73" i="9"/>
  <c r="E73" i="9"/>
  <c r="D73" i="9"/>
  <c r="C73" i="9"/>
  <c r="B73" i="9"/>
  <c r="F72" i="9"/>
  <c r="E72" i="9"/>
  <c r="D72" i="9"/>
  <c r="C72" i="9"/>
  <c r="B72" i="9"/>
  <c r="F71" i="9"/>
  <c r="E71" i="9"/>
  <c r="D71" i="9"/>
  <c r="C71" i="9"/>
  <c r="B71" i="9"/>
  <c r="F70" i="9"/>
  <c r="E70" i="9"/>
  <c r="D70" i="9"/>
  <c r="C70" i="9"/>
  <c r="B70" i="9"/>
  <c r="F69" i="9"/>
  <c r="E69" i="9"/>
  <c r="D69" i="9"/>
  <c r="C69" i="9"/>
  <c r="B69" i="9"/>
  <c r="F68" i="9"/>
  <c r="E68" i="9"/>
  <c r="D68" i="9"/>
  <c r="C68" i="9"/>
  <c r="B68" i="9"/>
  <c r="F67" i="9"/>
  <c r="E67" i="9"/>
  <c r="D67" i="9"/>
  <c r="C67" i="9"/>
  <c r="B67" i="9"/>
  <c r="F66" i="9"/>
  <c r="E66" i="9"/>
  <c r="D66" i="9"/>
  <c r="C66" i="9"/>
  <c r="B66" i="9"/>
  <c r="F65" i="9"/>
  <c r="E65" i="9"/>
  <c r="D65" i="9"/>
  <c r="C65" i="9"/>
  <c r="B65" i="9"/>
  <c r="F64" i="9"/>
  <c r="E64" i="9"/>
  <c r="D64" i="9"/>
  <c r="C64" i="9"/>
  <c r="B64" i="9"/>
  <c r="F63" i="9"/>
  <c r="E63" i="9"/>
  <c r="D63" i="9"/>
  <c r="C63" i="9"/>
  <c r="B63" i="9"/>
  <c r="F62" i="9"/>
  <c r="E62" i="9"/>
  <c r="D62" i="9"/>
  <c r="C62" i="9"/>
  <c r="B62" i="9"/>
  <c r="F61" i="9"/>
  <c r="E61" i="9"/>
  <c r="D61" i="9"/>
  <c r="C61" i="9"/>
  <c r="B61" i="9"/>
  <c r="F60" i="9"/>
  <c r="E60" i="9"/>
  <c r="D60" i="9"/>
  <c r="C60" i="9"/>
  <c r="B60" i="9"/>
  <c r="F59" i="9"/>
  <c r="E59" i="9"/>
  <c r="D59" i="9"/>
  <c r="C59" i="9"/>
  <c r="B59" i="9"/>
  <c r="F58" i="9"/>
  <c r="E58" i="9"/>
  <c r="D58" i="9"/>
  <c r="C58" i="9"/>
  <c r="B58" i="9"/>
  <c r="F57" i="9"/>
  <c r="E57" i="9"/>
  <c r="D57" i="9"/>
  <c r="C57" i="9"/>
  <c r="B57" i="9"/>
  <c r="F56" i="9"/>
  <c r="E56" i="9"/>
  <c r="D56" i="9"/>
  <c r="C56" i="9"/>
  <c r="B56" i="9"/>
  <c r="F55" i="9"/>
  <c r="E55" i="9"/>
  <c r="D55" i="9"/>
  <c r="C55" i="9"/>
  <c r="B55" i="9"/>
  <c r="F54" i="9"/>
  <c r="E54" i="9"/>
  <c r="D54" i="9"/>
  <c r="C54" i="9"/>
  <c r="B54" i="9"/>
  <c r="F53" i="9"/>
  <c r="E53" i="9"/>
  <c r="D53" i="9"/>
  <c r="C53" i="9"/>
  <c r="B53" i="9"/>
  <c r="F52" i="9"/>
  <c r="E52" i="9"/>
  <c r="D52" i="9"/>
  <c r="C52" i="9"/>
  <c r="B52" i="9"/>
  <c r="F51" i="9"/>
  <c r="E51" i="9"/>
  <c r="D51" i="9"/>
  <c r="C51" i="9"/>
  <c r="B51" i="9"/>
  <c r="F50" i="9"/>
  <c r="E50" i="9"/>
  <c r="D50" i="9"/>
  <c r="C50" i="9"/>
  <c r="B50" i="9"/>
  <c r="F49" i="9"/>
  <c r="E49" i="9"/>
  <c r="D49" i="9"/>
  <c r="C49" i="9"/>
  <c r="B49" i="9"/>
  <c r="F48" i="9"/>
  <c r="E48" i="9"/>
  <c r="D48" i="9"/>
  <c r="C48" i="9"/>
  <c r="B48" i="9"/>
  <c r="F47" i="9"/>
  <c r="E47" i="9"/>
  <c r="E46" i="9" s="1"/>
  <c r="D47" i="9"/>
  <c r="C47" i="9"/>
  <c r="C46" i="9" s="1"/>
  <c r="B47" i="9"/>
  <c r="F46" i="9"/>
  <c r="D46" i="9"/>
  <c r="F45" i="9"/>
  <c r="E45" i="9"/>
  <c r="D45" i="9"/>
  <c r="C45" i="9"/>
  <c r="B45" i="9"/>
  <c r="F44" i="9"/>
  <c r="E44" i="9"/>
  <c r="D44" i="9"/>
  <c r="C44" i="9"/>
  <c r="B44" i="9"/>
  <c r="F43" i="9"/>
  <c r="E43" i="9"/>
  <c r="D43" i="9"/>
  <c r="C43" i="9"/>
  <c r="B43" i="9"/>
  <c r="F42" i="9"/>
  <c r="E42" i="9"/>
  <c r="D42" i="9"/>
  <c r="C42" i="9"/>
  <c r="B42" i="9"/>
  <c r="F41" i="9"/>
  <c r="E41" i="9"/>
  <c r="D41" i="9"/>
  <c r="C41" i="9"/>
  <c r="B41" i="9"/>
  <c r="F40" i="9"/>
  <c r="E40" i="9"/>
  <c r="D40" i="9"/>
  <c r="C40" i="9"/>
  <c r="B40" i="9"/>
  <c r="F39" i="9"/>
  <c r="E39" i="9"/>
  <c r="D39" i="9"/>
  <c r="C39" i="9"/>
  <c r="B39" i="9"/>
  <c r="F38" i="9"/>
  <c r="E38" i="9"/>
  <c r="E37" i="9" s="1"/>
  <c r="D38" i="9"/>
  <c r="C38" i="9"/>
  <c r="C37" i="9" s="1"/>
  <c r="B38" i="9"/>
  <c r="F37" i="9"/>
  <c r="D37" i="9"/>
  <c r="F36" i="9"/>
  <c r="E36" i="9"/>
  <c r="D36" i="9"/>
  <c r="C36" i="9"/>
  <c r="B36" i="9"/>
  <c r="F35" i="9"/>
  <c r="E35" i="9"/>
  <c r="D35" i="9"/>
  <c r="C35" i="9"/>
  <c r="B35" i="9"/>
  <c r="F34" i="9"/>
  <c r="E34" i="9"/>
  <c r="D34" i="9"/>
  <c r="C34" i="9"/>
  <c r="B34" i="9"/>
  <c r="F33" i="9"/>
  <c r="E33" i="9"/>
  <c r="D33" i="9"/>
  <c r="C33" i="9"/>
  <c r="B33" i="9"/>
  <c r="F32" i="9"/>
  <c r="E32" i="9"/>
  <c r="D32" i="9"/>
  <c r="C32" i="9"/>
  <c r="B32" i="9"/>
  <c r="F31" i="9"/>
  <c r="F30" i="9"/>
  <c r="F29" i="9"/>
  <c r="F28" i="9"/>
  <c r="E28" i="9"/>
  <c r="D28" i="9"/>
  <c r="C28" i="9"/>
  <c r="B28" i="9"/>
  <c r="F27" i="9"/>
  <c r="E27" i="9"/>
  <c r="D27" i="9"/>
  <c r="C27" i="9"/>
  <c r="B27" i="9"/>
  <c r="F26" i="9"/>
  <c r="E26" i="9"/>
  <c r="D26" i="9"/>
  <c r="C26" i="9"/>
  <c r="B26" i="9"/>
  <c r="F25" i="9"/>
  <c r="E25" i="9"/>
  <c r="D25" i="9"/>
  <c r="C25" i="9"/>
  <c r="B25" i="9"/>
  <c r="F24" i="9"/>
  <c r="E24" i="9"/>
  <c r="D24" i="9"/>
  <c r="C24" i="9"/>
  <c r="B24" i="9"/>
  <c r="F23" i="9"/>
  <c r="E23" i="9"/>
  <c r="D23" i="9"/>
  <c r="C23" i="9"/>
  <c r="B23" i="9"/>
  <c r="F22" i="9"/>
  <c r="E22" i="9"/>
  <c r="D22" i="9"/>
  <c r="C22" i="9"/>
  <c r="B22" i="9"/>
  <c r="F21" i="9"/>
  <c r="E21" i="9"/>
  <c r="D21" i="9"/>
  <c r="C21" i="9"/>
  <c r="B21" i="9"/>
  <c r="F20" i="9"/>
  <c r="E20" i="9"/>
  <c r="D20" i="9"/>
  <c r="C20" i="9"/>
  <c r="B20" i="9"/>
  <c r="F19" i="9"/>
  <c r="E19" i="9"/>
  <c r="D19" i="9"/>
  <c r="C19" i="9"/>
  <c r="B19" i="9"/>
  <c r="F18" i="9"/>
  <c r="E18" i="9"/>
  <c r="D18" i="9"/>
  <c r="C18" i="9"/>
  <c r="B18" i="9"/>
  <c r="F17" i="9"/>
  <c r="E17" i="9"/>
  <c r="D17" i="9"/>
  <c r="C17" i="9"/>
  <c r="B17" i="9"/>
  <c r="F16" i="9"/>
  <c r="E16" i="9"/>
  <c r="D16" i="9"/>
  <c r="C16" i="9"/>
  <c r="B16" i="9"/>
  <c r="F15" i="9"/>
  <c r="E15" i="9"/>
  <c r="D15" i="9"/>
  <c r="C15" i="9"/>
  <c r="B15" i="9"/>
  <c r="F14" i="9"/>
  <c r="E14" i="9"/>
  <c r="D14" i="9"/>
  <c r="C14" i="9"/>
  <c r="B14" i="9"/>
  <c r="F13" i="9"/>
  <c r="E13" i="9"/>
  <c r="D13" i="9"/>
  <c r="C13" i="9"/>
  <c r="B13" i="9"/>
  <c r="F12" i="9"/>
  <c r="E12" i="9"/>
  <c r="D12" i="9"/>
  <c r="C12" i="9"/>
  <c r="B12" i="9"/>
  <c r="F11" i="9"/>
  <c r="E11" i="9"/>
  <c r="D11" i="9"/>
  <c r="C11" i="9"/>
  <c r="B11" i="9"/>
  <c r="F10" i="9"/>
  <c r="E10" i="9"/>
  <c r="D10" i="9"/>
  <c r="C10" i="9"/>
  <c r="B10" i="9"/>
  <c r="F9" i="9"/>
  <c r="E9" i="9"/>
  <c r="E8" i="9" s="1"/>
  <c r="D9" i="9"/>
  <c r="C9" i="9"/>
  <c r="C8" i="9" s="1"/>
  <c r="B9" i="9"/>
  <c r="F8" i="9"/>
  <c r="D8" i="9"/>
  <c r="F7" i="9"/>
  <c r="F6" i="9" s="1"/>
  <c r="F107" i="9" s="1"/>
  <c r="P36" i="1" s="1"/>
  <c r="E7" i="9"/>
  <c r="D7" i="9"/>
  <c r="D6" i="9" s="1"/>
  <c r="D107" i="9" s="1"/>
  <c r="C7" i="9"/>
  <c r="B7" i="9"/>
  <c r="E6" i="9"/>
  <c r="C6" i="9"/>
  <c r="C107" i="9" s="1"/>
  <c r="P39" i="1" s="1"/>
  <c r="A2" i="9"/>
  <c r="F6" i="8"/>
  <c r="N37" i="1" s="1"/>
  <c r="E6" i="8"/>
  <c r="D6" i="8"/>
  <c r="N44" i="1" s="1"/>
  <c r="C6" i="8"/>
  <c r="A2" i="8"/>
  <c r="F10" i="7"/>
  <c r="E10" i="7"/>
  <c r="D10" i="7"/>
  <c r="C10" i="7"/>
  <c r="F8" i="7"/>
  <c r="E8" i="7"/>
  <c r="D8" i="7"/>
  <c r="C8" i="7"/>
  <c r="F6" i="7"/>
  <c r="E6" i="7"/>
  <c r="H44" i="1" s="1"/>
  <c r="D6" i="7"/>
  <c r="C6" i="7"/>
  <c r="H40" i="1" s="1"/>
  <c r="A2" i="7"/>
  <c r="F9" i="6"/>
  <c r="E9" i="6"/>
  <c r="D9" i="6"/>
  <c r="C9" i="6"/>
  <c r="F6" i="6"/>
  <c r="J37" i="1" s="1"/>
  <c r="E6" i="6"/>
  <c r="D6" i="6"/>
  <c r="J44" i="1" s="1"/>
  <c r="C6" i="6"/>
  <c r="A2" i="6"/>
  <c r="F43" i="5"/>
  <c r="E43" i="5"/>
  <c r="L44" i="1" s="1"/>
  <c r="D43" i="5"/>
  <c r="C43" i="5"/>
  <c r="L40" i="1" s="1"/>
  <c r="F40" i="5"/>
  <c r="E40" i="5"/>
  <c r="D40" i="5"/>
  <c r="C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F6" i="5"/>
  <c r="F37" i="1" s="1"/>
  <c r="E6" i="5"/>
  <c r="D6" i="5"/>
  <c r="F44" i="1" s="1"/>
  <c r="C6" i="5"/>
  <c r="A2" i="5"/>
  <c r="F6" i="4"/>
  <c r="E6" i="4"/>
  <c r="D6" i="4"/>
  <c r="C6" i="4"/>
  <c r="A2" i="4"/>
  <c r="F6" i="3"/>
  <c r="D37" i="1" s="1"/>
  <c r="E6" i="3"/>
  <c r="D6" i="3"/>
  <c r="D44" i="1" s="1"/>
  <c r="C6" i="3"/>
  <c r="A2" i="3"/>
  <c r="F6" i="2"/>
  <c r="E6" i="2"/>
  <c r="D6" i="2"/>
  <c r="C6" i="2"/>
  <c r="A2" i="2"/>
  <c r="O80" i="1"/>
  <c r="O79" i="1"/>
  <c r="O78" i="1"/>
  <c r="O77" i="1"/>
  <c r="N76" i="1"/>
  <c r="M76" i="1"/>
  <c r="L76" i="1"/>
  <c r="K76" i="1"/>
  <c r="J76" i="1"/>
  <c r="I76" i="1"/>
  <c r="H76" i="1"/>
  <c r="G76" i="1"/>
  <c r="F76" i="1"/>
  <c r="E76" i="1"/>
  <c r="D76" i="1"/>
  <c r="C76" i="1"/>
  <c r="O76" i="1" s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6" i="1"/>
  <c r="O55" i="1"/>
  <c r="O54" i="1"/>
  <c r="O53" i="1"/>
  <c r="O52" i="1"/>
  <c r="O50" i="1"/>
  <c r="O49" i="1"/>
  <c r="O48" i="1"/>
  <c r="O47" i="1"/>
  <c r="O46" i="1"/>
  <c r="M44" i="1"/>
  <c r="K44" i="1"/>
  <c r="I44" i="1"/>
  <c r="G44" i="1"/>
  <c r="E44" i="1"/>
  <c r="C44" i="1"/>
  <c r="O43" i="1"/>
  <c r="O42" i="1"/>
  <c r="N40" i="1"/>
  <c r="M40" i="1"/>
  <c r="K40" i="1"/>
  <c r="J40" i="1"/>
  <c r="I40" i="1"/>
  <c r="G40" i="1"/>
  <c r="F40" i="1"/>
  <c r="E40" i="1"/>
  <c r="D40" i="1"/>
  <c r="C40" i="1"/>
  <c r="O39" i="1"/>
  <c r="M37" i="1"/>
  <c r="L37" i="1"/>
  <c r="K37" i="1"/>
  <c r="I37" i="1"/>
  <c r="H37" i="1"/>
  <c r="G37" i="1"/>
  <c r="E37" i="1"/>
  <c r="C37" i="1"/>
  <c r="O36" i="1"/>
  <c r="O35" i="1"/>
  <c r="O34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1" i="1"/>
  <c r="O10" i="1"/>
  <c r="O9" i="1"/>
  <c r="O8" i="1"/>
  <c r="E107" i="9" l="1"/>
</calcChain>
</file>

<file path=xl/comments1.xml><?xml version="1.0" encoding="utf-8"?>
<comments xmlns="http://schemas.openxmlformats.org/spreadsheetml/2006/main">
  <authors>
    <author/>
  </authors>
  <commentList>
    <comment ref="A5" authorId="0">
      <text>
        <r>
          <rPr>
            <sz val="9"/>
            <rFont val="Tahoma"/>
          </rPr>
          <t>Заполненную сводную форму необходимо переслать в электронном виде в формате Exel по адресу:iao@iac35.ruКонтактные телефоны: (8172) 29-00-89                                               (8172) 76-26-88Благодарим за сотрудничество!</t>
        </r>
      </text>
    </comment>
    <comment ref="C9" authorId="0">
      <text>
        <r>
          <rPr>
            <sz val="9"/>
            <rFont val="Tahoma"/>
          </rPr>
          <t>Возможная ошибка: Не указано количество учреждений, оснащенных ПК</t>
        </r>
      </text>
    </comment>
    <comment ref="D9" authorId="0">
      <text>
        <r>
          <rPr>
            <sz val="9"/>
            <rFont val="Tahoma"/>
          </rPr>
          <t>Возможная ошибка: Не указано количество учреждений, оснащенных ПК</t>
        </r>
      </text>
    </comment>
    <comment ref="E9" authorId="0">
      <text>
        <r>
          <rPr>
            <sz val="9"/>
            <rFont val="Tahoma"/>
          </rPr>
          <t>Возможная ошибка: Не указано количество учреждений, оснащенных ПК</t>
        </r>
      </text>
    </comment>
    <comment ref="F9" authorId="0">
      <text>
        <r>
          <rPr>
            <sz val="9"/>
            <rFont val="Tahoma"/>
          </rPr>
          <t>Возможная ошибка: Не указано количество учреждений, оснащенных ПК</t>
        </r>
      </text>
    </comment>
    <comment ref="G9" authorId="0">
      <text>
        <r>
          <rPr>
            <sz val="9"/>
            <rFont val="Tahoma"/>
          </rPr>
          <t>Возможная ошибка: Не указано количество учреждений, оснащенных ПК</t>
        </r>
      </text>
    </comment>
    <comment ref="H9" authorId="0">
      <text>
        <r>
          <rPr>
            <sz val="9"/>
            <rFont val="Tahoma"/>
          </rPr>
          <t>Возможная ошибка: Не указано количество учреждений, оснащенных ПК</t>
        </r>
      </text>
    </comment>
    <comment ref="I9" authorId="0">
      <text>
        <r>
          <rPr>
            <sz val="9"/>
            <rFont val="Tahoma"/>
          </rPr>
          <t>Возможная ошибка: Не указано количество учреждений, оснащенных ПК</t>
        </r>
      </text>
    </comment>
    <comment ref="J9" authorId="0">
      <text>
        <r>
          <rPr>
            <sz val="9"/>
            <rFont val="Tahoma"/>
          </rPr>
          <t>Возможная ошибка: Не указано количество учреждений, оснащенных ПК</t>
        </r>
      </text>
    </comment>
    <comment ref="K9" authorId="0">
      <text>
        <r>
          <rPr>
            <sz val="9"/>
            <rFont val="Tahoma"/>
          </rPr>
          <t>Возможная ошибка: Не указано количество учреждений, оснащенных ПК</t>
        </r>
      </text>
    </comment>
    <comment ref="L9" authorId="0">
      <text>
        <r>
          <rPr>
            <sz val="9"/>
            <rFont val="Tahoma"/>
          </rPr>
          <t>Возможная ошибка: Не указано количество учреждений, оснащенных ПК</t>
        </r>
      </text>
    </comment>
    <comment ref="M9" authorId="0">
      <text>
        <r>
          <rPr>
            <sz val="9"/>
            <rFont val="Tahoma"/>
          </rPr>
          <t>Возможная ошибка: Не указано количество учреждений, оснащенных ПК</t>
        </r>
      </text>
    </comment>
    <comment ref="N9" authorId="0">
      <text>
        <r>
          <rPr>
            <sz val="9"/>
            <rFont val="Tahoma"/>
          </rPr>
          <t>Возможная ошибка: Не указано количество учреждений, оснащенных ПК</t>
        </r>
      </text>
    </comment>
    <comment ref="C10" authorId="0">
      <text>
        <r>
          <rPr>
            <sz val="9"/>
            <rFont val="Tahoma"/>
          </rPr>
          <t>Возможная ошибка: Не указано число компьютеров в учреждениях</t>
        </r>
      </text>
    </comment>
    <comment ref="D10" authorId="0">
      <text>
        <r>
          <rPr>
            <sz val="9"/>
            <rFont val="Tahoma"/>
          </rPr>
          <t>Возможная ошибка: Не указано число компьютеров в учреждениях</t>
        </r>
      </text>
    </comment>
    <comment ref="E10" authorId="0">
      <text>
        <r>
          <rPr>
            <sz val="9"/>
            <rFont val="Tahoma"/>
          </rPr>
          <t>Возможная ошибка: Не указано число компьютеров в учреждениях</t>
        </r>
      </text>
    </comment>
    <comment ref="F10" authorId="0">
      <text>
        <r>
          <rPr>
            <sz val="9"/>
            <rFont val="Tahoma"/>
          </rPr>
          <t>Возможная ошибка: Не указано число компьютеров в учреждениях</t>
        </r>
      </text>
    </comment>
    <comment ref="G10" authorId="0">
      <text>
        <r>
          <rPr>
            <sz val="9"/>
            <rFont val="Tahoma"/>
          </rPr>
          <t>Возможная ошибка: Не указано число компьютеров в учреждениях</t>
        </r>
      </text>
    </comment>
    <comment ref="H10" authorId="0">
      <text>
        <r>
          <rPr>
            <sz val="9"/>
            <rFont val="Tahoma"/>
          </rPr>
          <t>Возможная ошибка: Не указано число компьютеров в учреждениях</t>
        </r>
      </text>
    </comment>
    <comment ref="I10" authorId="0">
      <text>
        <r>
          <rPr>
            <sz val="9"/>
            <rFont val="Tahoma"/>
          </rPr>
          <t>Возможная ошибка: Не указано число компьютеров в учреждениях</t>
        </r>
      </text>
    </comment>
    <comment ref="J10" authorId="0">
      <text>
        <r>
          <rPr>
            <sz val="9"/>
            <rFont val="Tahoma"/>
          </rPr>
          <t>Возможная ошибка: Не указано число компьютеров в учреждениях</t>
        </r>
      </text>
    </comment>
    <comment ref="K10" authorId="0">
      <text>
        <r>
          <rPr>
            <sz val="9"/>
            <rFont val="Tahoma"/>
          </rPr>
          <t>Возможная ошибка: Не указано число компьютеров в учреждениях</t>
        </r>
      </text>
    </comment>
    <comment ref="L10" authorId="0">
      <text>
        <r>
          <rPr>
            <sz val="9"/>
            <rFont val="Tahoma"/>
          </rPr>
          <t>Возможная ошибка: Не указано число компьютеров в учреждениях</t>
        </r>
      </text>
    </comment>
    <comment ref="M10" authorId="0">
      <text>
        <r>
          <rPr>
            <sz val="9"/>
            <rFont val="Tahoma"/>
          </rPr>
          <t>Возможная ошибка: Не указано число компьютеров в учреждениях</t>
        </r>
      </text>
    </comment>
    <comment ref="N10" authorId="0">
      <text>
        <r>
          <rPr>
            <sz val="9"/>
            <rFont val="Tahoma"/>
          </rPr>
          <t>Возможная ошибка: Не указано число компьютеров в учреждениях</t>
        </r>
      </text>
    </comment>
    <comment ref="C13" authorId="0">
      <text>
        <r>
          <rPr>
            <sz val="9"/>
            <rFont val="Tahoma"/>
          </rPr>
          <t>Возможная ошибка:Сумма значений в строках 5-7 не соответствует значению строки 3</t>
        </r>
      </text>
    </comment>
    <comment ref="D13" authorId="0">
      <text>
        <r>
          <rPr>
            <sz val="9"/>
            <rFont val="Tahoma"/>
          </rPr>
          <t>Возможная ошибка:Сумма значений в строках 5-7 не соответствует значению строки 3</t>
        </r>
      </text>
    </comment>
    <comment ref="E13" authorId="0">
      <text>
        <r>
          <rPr>
            <sz val="9"/>
            <rFont val="Tahoma"/>
          </rPr>
          <t>Возможная ошибка:Сумма значений в строках 5-7 не соответствует значению строки 3</t>
        </r>
      </text>
    </comment>
    <comment ref="F13" authorId="0">
      <text>
        <r>
          <rPr>
            <sz val="9"/>
            <rFont val="Tahoma"/>
          </rPr>
          <t>Возможная ошибка:Сумма значений в строках 5-7 не соответствует значению строки 3</t>
        </r>
      </text>
    </comment>
    <comment ref="G13" authorId="0">
      <text>
        <r>
          <rPr>
            <sz val="9"/>
            <rFont val="Tahoma"/>
          </rPr>
          <t>Возможная ошибка:Сумма значений в строках 5-7 не соответствует значению строки 3</t>
        </r>
      </text>
    </comment>
    <comment ref="H13" authorId="0">
      <text>
        <r>
          <rPr>
            <sz val="9"/>
            <rFont val="Tahoma"/>
          </rPr>
          <t>Возможная ошибка:Сумма значений в строках 5-7 не соответствует значению строки 3</t>
        </r>
      </text>
    </comment>
    <comment ref="I13" authorId="0">
      <text>
        <r>
          <rPr>
            <sz val="9"/>
            <rFont val="Tahoma"/>
          </rPr>
          <t>Возможная ошибка:Сумма значений в строках 5-7 не соответствует значению строки 3</t>
        </r>
      </text>
    </comment>
    <comment ref="J13" authorId="0">
      <text>
        <r>
          <rPr>
            <sz val="9"/>
            <rFont val="Tahoma"/>
          </rPr>
          <t>Возможная ошибка:Сумма значений в строках 5-7 не соответствует значению строки 3</t>
        </r>
      </text>
    </comment>
    <comment ref="K13" authorId="0">
      <text>
        <r>
          <rPr>
            <sz val="9"/>
            <rFont val="Tahoma"/>
          </rPr>
          <t>Возможная ошибка:Сумма значений в строках 5-7 не соответствует значению строки 3</t>
        </r>
      </text>
    </comment>
    <comment ref="L13" authorId="0">
      <text>
        <r>
          <rPr>
            <sz val="9"/>
            <rFont val="Tahoma"/>
          </rPr>
          <t>Возможная ошибка:Сумма значений в строках 5-7 не соответствует значению строки 3</t>
        </r>
      </text>
    </comment>
    <comment ref="M13" authorId="0">
      <text>
        <r>
          <rPr>
            <sz val="9"/>
            <rFont val="Tahoma"/>
          </rPr>
          <t>Возможная ошибка:Сумма значений в строках 5-7 не соответствует значению строки 3</t>
        </r>
      </text>
    </comment>
    <comment ref="N13" authorId="0">
      <text>
        <r>
          <rPr>
            <sz val="9"/>
            <rFont val="Tahoma"/>
          </rPr>
          <t>Возможная ошибка:Сумма значений в строках 5-7 не соответствует значению строки 3</t>
        </r>
      </text>
    </comment>
    <comment ref="C14" authorId="0">
      <text>
        <r>
          <rPr>
            <sz val="9"/>
            <rFont val="Tahoma"/>
          </rPr>
          <t>Возможная ошибка:Сумма значений в строках 5-7 не соответствует значению строки 3</t>
        </r>
      </text>
    </comment>
    <comment ref="D14" authorId="0">
      <text>
        <r>
          <rPr>
            <sz val="9"/>
            <rFont val="Tahoma"/>
          </rPr>
          <t>Возможная ошибка:Сумма значений в строках 5-7 не соответствует значению строки 3</t>
        </r>
      </text>
    </comment>
    <comment ref="E14" authorId="0">
      <text>
        <r>
          <rPr>
            <sz val="9"/>
            <rFont val="Tahoma"/>
          </rPr>
          <t>Возможная ошибка:Сумма значений в строках 5-7 не соответствует значению строки 3</t>
        </r>
      </text>
    </comment>
    <comment ref="F14" authorId="0">
      <text>
        <r>
          <rPr>
            <sz val="9"/>
            <rFont val="Tahoma"/>
          </rPr>
          <t>Возможная ошибка:Сумма значений в строках 5-7 не соответствует значению строки 3</t>
        </r>
      </text>
    </comment>
    <comment ref="G14" authorId="0">
      <text>
        <r>
          <rPr>
            <sz val="9"/>
            <rFont val="Tahoma"/>
          </rPr>
          <t>Возможная ошибка:Сумма значений в строках 5-7 не соответствует значению строки 3</t>
        </r>
      </text>
    </comment>
    <comment ref="H14" authorId="0">
      <text>
        <r>
          <rPr>
            <sz val="9"/>
            <rFont val="Tahoma"/>
          </rPr>
          <t>Возможная ошибка:Сумма значений в строках 5-7 не соответствует значению строки 3</t>
        </r>
      </text>
    </comment>
    <comment ref="I14" authorId="0">
      <text>
        <r>
          <rPr>
            <sz val="9"/>
            <rFont val="Tahoma"/>
          </rPr>
          <t>Возможная ошибка:Сумма значений в строках 5-7 не соответствует значению строки 3</t>
        </r>
      </text>
    </comment>
    <comment ref="J14" authorId="0">
      <text>
        <r>
          <rPr>
            <sz val="9"/>
            <rFont val="Tahoma"/>
          </rPr>
          <t>Возможная ошибка:Сумма значений в строках 5-7 не соответствует значению строки 3</t>
        </r>
      </text>
    </comment>
    <comment ref="K14" authorId="0">
      <text>
        <r>
          <rPr>
            <sz val="9"/>
            <rFont val="Tahoma"/>
          </rPr>
          <t>Возможная ошибка:Сумма значений в строках 5-7 не соответствует значению строки 3</t>
        </r>
      </text>
    </comment>
    <comment ref="L14" authorId="0">
      <text>
        <r>
          <rPr>
            <sz val="9"/>
            <rFont val="Tahoma"/>
          </rPr>
          <t>Возможная ошибка:Сумма значений в строках 5-7 не соответствует значению строки 3</t>
        </r>
      </text>
    </comment>
    <comment ref="M14" authorId="0">
      <text>
        <r>
          <rPr>
            <sz val="9"/>
            <rFont val="Tahoma"/>
          </rPr>
          <t>Возможная ошибка:Сумма значений в строках 5-7 не соответствует значению строки 3</t>
        </r>
      </text>
    </comment>
    <comment ref="N14" authorId="0">
      <text>
        <r>
          <rPr>
            <sz val="9"/>
            <rFont val="Tahoma"/>
          </rPr>
          <t>Возможная ошибка:Сумма значений в строках 5-7 не соответствует значению строки 3</t>
        </r>
      </text>
    </comment>
    <comment ref="C15" authorId="0">
      <text>
        <r>
          <rPr>
            <sz val="9"/>
            <rFont val="Tahoma"/>
          </rPr>
          <t>Возможная ошибка:Сумма значений в строках 5-7 не соответствует значению строки 3</t>
        </r>
      </text>
    </comment>
    <comment ref="D15" authorId="0">
      <text>
        <r>
          <rPr>
            <sz val="9"/>
            <rFont val="Tahoma"/>
          </rPr>
          <t>Возможная ошибка:Сумма значений в строках 5-7 не соответствует значению строки 3</t>
        </r>
      </text>
    </comment>
    <comment ref="E15" authorId="0">
      <text>
        <r>
          <rPr>
            <sz val="9"/>
            <rFont val="Tahoma"/>
          </rPr>
          <t>Возможная ошибка:Сумма значений в строках 5-7 не соответствует значению строки 3</t>
        </r>
      </text>
    </comment>
    <comment ref="F15" authorId="0">
      <text>
        <r>
          <rPr>
            <sz val="9"/>
            <rFont val="Tahoma"/>
          </rPr>
          <t>Возможная ошибка:Сумма значений в строках 5-7 не соответствует значению строки 3</t>
        </r>
      </text>
    </comment>
    <comment ref="G15" authorId="0">
      <text>
        <r>
          <rPr>
            <sz val="9"/>
            <rFont val="Tahoma"/>
          </rPr>
          <t>Возможная ошибка:Сумма значений в строках 5-7 не соответствует значению строки 3</t>
        </r>
      </text>
    </comment>
    <comment ref="H15" authorId="0">
      <text>
        <r>
          <rPr>
            <sz val="9"/>
            <rFont val="Tahoma"/>
          </rPr>
          <t>Возможная ошибка:Сумма значений в строках 5-7 не соответствует значению строки 3</t>
        </r>
      </text>
    </comment>
    <comment ref="I15" authorId="0">
      <text>
        <r>
          <rPr>
            <sz val="9"/>
            <rFont val="Tahoma"/>
          </rPr>
          <t>Возможная ошибка:Сумма значений в строках 5-7 не соответствует значению строки 3</t>
        </r>
      </text>
    </comment>
    <comment ref="J15" authorId="0">
      <text>
        <r>
          <rPr>
            <sz val="9"/>
            <rFont val="Tahoma"/>
          </rPr>
          <t>Возможная ошибка:Сумма значений в строках 5-7 не соответствует значению строки 3</t>
        </r>
      </text>
    </comment>
    <comment ref="K15" authorId="0">
      <text>
        <r>
          <rPr>
            <sz val="9"/>
            <rFont val="Tahoma"/>
          </rPr>
          <t>Возможная ошибка:Сумма значений в строках 5-7 не соответствует значению строки 3</t>
        </r>
      </text>
    </comment>
    <comment ref="L15" authorId="0">
      <text>
        <r>
          <rPr>
            <sz val="9"/>
            <rFont val="Tahoma"/>
          </rPr>
          <t>Возможная ошибка:Сумма значений в строках 5-7 не соответствует значению строки 3</t>
        </r>
      </text>
    </comment>
    <comment ref="M15" authorId="0">
      <text>
        <r>
          <rPr>
            <sz val="9"/>
            <rFont val="Tahoma"/>
          </rPr>
          <t>Возможная ошибка:Сумма значений в строках 5-7 не соответствует значению строки 3</t>
        </r>
      </text>
    </comment>
    <comment ref="N15" authorId="0">
      <text>
        <r>
          <rPr>
            <sz val="9"/>
            <rFont val="Tahoma"/>
          </rPr>
          <t>Возможная ошибка:Сумма значений в строках 5-7 не соответствует значению строки 3</t>
        </r>
      </text>
    </comment>
    <comment ref="C16" authorId="0">
      <text>
        <r>
          <rPr>
            <sz val="9"/>
            <rFont val="Tahoma"/>
          </rPr>
          <t>Возможная ошибка:Сумма значений в строках 9-13 не соответствует значению строки 8</t>
        </r>
      </text>
    </comment>
    <comment ref="D16" authorId="0">
      <text>
        <r>
          <rPr>
            <sz val="9"/>
            <rFont val="Tahoma"/>
          </rPr>
          <t>Возможная ошибка:Сумма значений в строках 9-13 не соответствует значению строки 8</t>
        </r>
      </text>
    </comment>
    <comment ref="E16" authorId="0">
      <text>
        <r>
          <rPr>
            <sz val="9"/>
            <rFont val="Tahoma"/>
          </rPr>
          <t>Возможная ошибка:Сумма значений в строках 9-13 не соответствует значению строки 8</t>
        </r>
      </text>
    </comment>
    <comment ref="F16" authorId="0">
      <text>
        <r>
          <rPr>
            <sz val="9"/>
            <rFont val="Tahoma"/>
          </rPr>
          <t>Возможная ошибка:Сумма значений в строках 9-13 не соответствует значению строки 8</t>
        </r>
      </text>
    </comment>
    <comment ref="G16" authorId="0">
      <text>
        <r>
          <rPr>
            <sz val="9"/>
            <rFont val="Tahoma"/>
          </rPr>
          <t>Возможная ошибка:Сумма значений в строках 9-13 не соответствует значению строки 8</t>
        </r>
      </text>
    </comment>
    <comment ref="H16" authorId="0">
      <text>
        <r>
          <rPr>
            <sz val="9"/>
            <rFont val="Tahoma"/>
          </rPr>
          <t>Возможная ошибка:Сумма значений в строках 9-13 не соответствует значению строки 8</t>
        </r>
      </text>
    </comment>
    <comment ref="I16" authorId="0">
      <text>
        <r>
          <rPr>
            <sz val="9"/>
            <rFont val="Tahoma"/>
          </rPr>
          <t>Возможная ошибка:Сумма значений в строках 9-13 не соответствует значению строки 8</t>
        </r>
      </text>
    </comment>
    <comment ref="J16" authorId="0">
      <text>
        <r>
          <rPr>
            <sz val="9"/>
            <rFont val="Tahoma"/>
          </rPr>
          <t>Возможная ошибка:Сумма значений в строках 9-13 не соответствует значению строки 8</t>
        </r>
      </text>
    </comment>
    <comment ref="K16" authorId="0">
      <text>
        <r>
          <rPr>
            <sz val="9"/>
            <rFont val="Tahoma"/>
          </rPr>
          <t>Возможная ошибка:Сумма значений в строках 9-13 не соответствует значению строки 8</t>
        </r>
      </text>
    </comment>
    <comment ref="L16" authorId="0">
      <text>
        <r>
          <rPr>
            <sz val="9"/>
            <rFont val="Tahoma"/>
          </rPr>
          <t>Возможная ошибка:Сумма значений в строках 9-13 не соответствует значению строки 8</t>
        </r>
      </text>
    </comment>
    <comment ref="M16" authorId="0">
      <text>
        <r>
          <rPr>
            <sz val="9"/>
            <rFont val="Tahoma"/>
          </rPr>
          <t>Возможная ошибка:Сумма значений в строках 9-13 не соответствует значению строки 8</t>
        </r>
      </text>
    </comment>
    <comment ref="N16" authorId="0">
      <text>
        <r>
          <rPr>
            <sz val="9"/>
            <rFont val="Tahoma"/>
          </rPr>
          <t>Возможная ошибка:Сумма значений в строках 9-13 не соответствует значению строки 8</t>
        </r>
      </text>
    </comment>
    <comment ref="C22" authorId="0">
      <text>
        <r>
          <rPr>
            <sz val="9"/>
            <rFont val="Tahoma"/>
          </rPr>
          <t>Возможная ошибка:Сумма значений в строках 15-17 не соответствует значению строки 14</t>
        </r>
      </text>
    </comment>
    <comment ref="D22" authorId="0">
      <text>
        <r>
          <rPr>
            <sz val="9"/>
            <rFont val="Tahoma"/>
          </rPr>
          <t>Возможная ошибка:Сумма значений в строках 15-17 не соответствует значению строки 14</t>
        </r>
      </text>
    </comment>
    <comment ref="E22" authorId="0">
      <text>
        <r>
          <rPr>
            <sz val="9"/>
            <rFont val="Tahoma"/>
          </rPr>
          <t>Возможная ошибка:Сумма значений в строках 15-17 не соответствует значению строки 14</t>
        </r>
      </text>
    </comment>
    <comment ref="F22" authorId="0">
      <text>
        <r>
          <rPr>
            <sz val="9"/>
            <rFont val="Tahoma"/>
          </rPr>
          <t>Возможная ошибка:Сумма значений в строках 15-17 не соответствует значению строки 14</t>
        </r>
      </text>
    </comment>
    <comment ref="G22" authorId="0">
      <text>
        <r>
          <rPr>
            <sz val="9"/>
            <rFont val="Tahoma"/>
          </rPr>
          <t>Возможная ошибка:Сумма значений в строках 15-17 не соответствует значению строки 14</t>
        </r>
      </text>
    </comment>
    <comment ref="H22" authorId="0">
      <text>
        <r>
          <rPr>
            <sz val="9"/>
            <rFont val="Tahoma"/>
          </rPr>
          <t>Возможная ошибка:Сумма значений в строках 15-17 не соответствует значению строки 14</t>
        </r>
      </text>
    </comment>
    <comment ref="I22" authorId="0">
      <text>
        <r>
          <rPr>
            <sz val="9"/>
            <rFont val="Tahoma"/>
          </rPr>
          <t>Возможная ошибка:Сумма значений в строках 15-17 не соответствует значению строки 14</t>
        </r>
      </text>
    </comment>
    <comment ref="J22" authorId="0">
      <text>
        <r>
          <rPr>
            <sz val="9"/>
            <rFont val="Tahoma"/>
          </rPr>
          <t>Возможная ошибка:Сумма значений в строках 15-17 не соответствует значению строки 14</t>
        </r>
      </text>
    </comment>
    <comment ref="K22" authorId="0">
      <text>
        <r>
          <rPr>
            <sz val="9"/>
            <rFont val="Tahoma"/>
          </rPr>
          <t>Возможная ошибка:Сумма значений в строках 15-17 не соответствует значению строки 14</t>
        </r>
      </text>
    </comment>
    <comment ref="L22" authorId="0">
      <text>
        <r>
          <rPr>
            <sz val="9"/>
            <rFont val="Tahoma"/>
          </rPr>
          <t>Возможная ошибка:Сумма значений в строках 15-17 не соответствует значению строки 14</t>
        </r>
      </text>
    </comment>
    <comment ref="M22" authorId="0">
      <text>
        <r>
          <rPr>
            <sz val="9"/>
            <rFont val="Tahoma"/>
          </rPr>
          <t>Возможная ошибка:Сумма значений в строках 15-17 не соответствует значению строки 14</t>
        </r>
      </text>
    </comment>
    <comment ref="N22" authorId="0">
      <text>
        <r>
          <rPr>
            <sz val="9"/>
            <rFont val="Tahoma"/>
          </rPr>
          <t>Возможная ошибка:Сумма значений в строках 15-17 не соответствует значению строки 14</t>
        </r>
      </text>
    </comment>
    <comment ref="C27" authorId="0">
      <text>
        <r>
          <rPr>
            <sz val="9"/>
            <rFont val="Tahoma"/>
          </rPr>
          <t>Возможная ошибка:- не выбраны способы подключения;- число способов подключения к сети интернет не соответствует числу учреждений, имеющих доступ к интернету</t>
        </r>
      </text>
    </comment>
    <comment ref="D27" authorId="0">
      <text>
        <r>
          <rPr>
            <sz val="9"/>
            <rFont val="Tahoma"/>
          </rPr>
          <t>Возможная ошибка:- не выбраны способы подключения;- число способов подключения к сети интернет не соответствует числу учреждений, имеющих доступ к интернету</t>
        </r>
      </text>
    </comment>
    <comment ref="E27" authorId="0">
      <text>
        <r>
          <rPr>
            <sz val="9"/>
            <rFont val="Tahoma"/>
          </rPr>
          <t>Возможная ошибка:- не выбраны способы подключения;- число способов подключения к сети интернет не соответствует числу учреждений, имеющих доступ к интернету</t>
        </r>
      </text>
    </comment>
    <comment ref="F27" authorId="0">
      <text>
        <r>
          <rPr>
            <sz val="9"/>
            <rFont val="Tahoma"/>
          </rPr>
          <t>Возможная ошибка:- не выбраны способы подключения;- число способов подключения к сети интернет не соответствует числу учреждений, имеющих доступ к интернету</t>
        </r>
      </text>
    </comment>
    <comment ref="G27" authorId="0">
      <text>
        <r>
          <rPr>
            <sz val="9"/>
            <rFont val="Tahoma"/>
          </rPr>
          <t>Возможная ошибка:- не выбраны способы подключения;- число способов подключения к сети интернет не соответствует числу учреждений, имеющих доступ к интернету</t>
        </r>
      </text>
    </comment>
    <comment ref="H27" authorId="0">
      <text>
        <r>
          <rPr>
            <sz val="9"/>
            <rFont val="Tahoma"/>
          </rPr>
          <t>Возможная ошибка:- не выбраны способы подключения;- число способов подключения к сети интернет не соответствует числу учреждений, имеющих доступ к интернету</t>
        </r>
      </text>
    </comment>
    <comment ref="I27" authorId="0">
      <text>
        <r>
          <rPr>
            <sz val="9"/>
            <rFont val="Tahoma"/>
          </rPr>
          <t>Возможная ошибка:- не выбраны способы подключения;- число способов подключения к сети интернет не соответствует числу учреждений, имеющих доступ к интернету</t>
        </r>
      </text>
    </comment>
    <comment ref="J27" authorId="0">
      <text>
        <r>
          <rPr>
            <sz val="9"/>
            <rFont val="Tahoma"/>
          </rPr>
          <t>Возможная ошибка:- не выбраны способы подключения;- число способов подключения к сети интернет не соответствует числу учреждений, имеющих доступ к интернету</t>
        </r>
      </text>
    </comment>
    <comment ref="K27" authorId="0">
      <text>
        <r>
          <rPr>
            <sz val="9"/>
            <rFont val="Tahoma"/>
          </rPr>
          <t>Возможная ошибка:- не выбраны способы подключения;- число способов подключения к сети интернет не соответствует числу учреждений, имеющих доступ к интернету</t>
        </r>
      </text>
    </comment>
    <comment ref="L27" authorId="0">
      <text>
        <r>
          <rPr>
            <sz val="9"/>
            <rFont val="Tahoma"/>
          </rPr>
          <t>Возможная ошибка:- не выбраны способы подключения;- число способов подключения к сети интернет не соответствует числу учреждений, имеющих доступ к интернету</t>
        </r>
      </text>
    </comment>
    <comment ref="M27" authorId="0">
      <text>
        <r>
          <rPr>
            <sz val="9"/>
            <rFont val="Tahoma"/>
          </rPr>
          <t>Возможная ошибка:- не выбраны способы подключения;- число способов подключения к сети интернет не соответствует числу учреждений, имеющих доступ к интернету</t>
        </r>
      </text>
    </comment>
    <comment ref="N27" authorId="0">
      <text>
        <r>
          <rPr>
            <sz val="9"/>
            <rFont val="Tahoma"/>
          </rPr>
          <t>Возможная ошибка:- не выбраны способы подключения;- число способов подключения к сети интернет не соответствует числу учреждений, имеющих доступ к интернету</t>
        </r>
      </text>
    </comment>
    <comment ref="C31" authorId="0">
      <text>
        <r>
          <rPr>
            <sz val="9"/>
            <rFont val="Tahoma"/>
          </rPr>
          <t>Возможная ошибка:1. Не указано количество компьютеров при наличии доступа к сети Интернет2. Учреждение не имеет доступа к сети Интернет, при этом указано количество ПК, подключенных к сети интернет</t>
        </r>
      </text>
    </comment>
    <comment ref="D31" authorId="0">
      <text>
        <r>
          <rPr>
            <sz val="9"/>
            <rFont val="Tahoma"/>
          </rPr>
          <t>Возможная ошибка:1. Не указано количество компьютеров при наличии доступа к сети Интернет2. Учреждение не имеет доступа к сети Интернет, при этом указано количество ПК, подключенных к сети интернет</t>
        </r>
      </text>
    </comment>
    <comment ref="E31" authorId="0">
      <text>
        <r>
          <rPr>
            <sz val="9"/>
            <rFont val="Tahoma"/>
          </rPr>
          <t>Возможная ошибка:1. Не указано количество компьютеров при наличии доступа к сети Интернет2. Учреждение не имеет доступа к сети Интернет, при этом указано количество ПК, подключенных к сети интернет</t>
        </r>
      </text>
    </comment>
    <comment ref="F31" authorId="0">
      <text>
        <r>
          <rPr>
            <sz val="9"/>
            <rFont val="Tahoma"/>
          </rPr>
          <t>Возможная ошибка:1. Не указано количество компьютеров при наличии доступа к сети Интернет2. Учреждение не имеет доступа к сети Интернет, при этом указано количество ПК, подключенных к сети интернет</t>
        </r>
      </text>
    </comment>
    <comment ref="G31" authorId="0">
      <text>
        <r>
          <rPr>
            <sz val="9"/>
            <rFont val="Tahoma"/>
          </rPr>
          <t>Возможная ошибка:1. Не указано количество компьютеров при наличии доступа к сети Интернет2. Учреждение не имеет доступа к сети Интернет, при этом указано количество ПК, подключенных к сети интернет</t>
        </r>
      </text>
    </comment>
    <comment ref="H31" authorId="0">
      <text>
        <r>
          <rPr>
            <sz val="9"/>
            <rFont val="Tahoma"/>
          </rPr>
          <t>Возможная ошибка:1. Не указано количество компьютеров при наличии доступа к сети Интернет2. Учреждение не имеет доступа к сети Интернет, при этом указано количество ПК, подключенных к сети интернет</t>
        </r>
      </text>
    </comment>
    <comment ref="I31" authorId="0">
      <text>
        <r>
          <rPr>
            <sz val="9"/>
            <rFont val="Tahoma"/>
          </rPr>
          <t>Возможная ошибка:1. Не указано количество компьютеров при наличии доступа к сети Интернет2. Учреждение не имеет доступа к сети Интернет, при этом указано количество ПК, подключенных к сети интернет</t>
        </r>
      </text>
    </comment>
    <comment ref="J31" authorId="0">
      <text>
        <r>
          <rPr>
            <sz val="9"/>
            <rFont val="Tahoma"/>
          </rPr>
          <t>Возможная ошибка:1. Не указано количество компьютеров при наличии доступа к сети Интернет2. Учреждение не имеет доступа к сети Интернет, при этом указано количество ПК, подключенных к сети интернет</t>
        </r>
      </text>
    </comment>
    <comment ref="K31" authorId="0">
      <text>
        <r>
          <rPr>
            <sz val="9"/>
            <rFont val="Tahoma"/>
          </rPr>
          <t>Возможная ошибка:1. Не указано количество компьютеров при наличии доступа к сети Интернет2. Учреждение не имеет доступа к сети Интернет, при этом указано количество ПК, подключенных к сети интернет</t>
        </r>
      </text>
    </comment>
    <comment ref="L31" authorId="0">
      <text>
        <r>
          <rPr>
            <sz val="9"/>
            <rFont val="Tahoma"/>
          </rPr>
          <t>Возможная ошибка:1. Не указано количество компьютеров при наличии доступа к сети Интернет2. Учреждение не имеет доступа к сети Интернет, при этом указано количество ПК, подключенных к сети интернет</t>
        </r>
      </text>
    </comment>
    <comment ref="M31" authorId="0">
      <text>
        <r>
          <rPr>
            <sz val="9"/>
            <rFont val="Tahoma"/>
          </rPr>
          <t>Возможная ошибка:1. Не указано количество компьютеров при наличии доступа к сети Интернет2. Учреждение не имеет доступа к сети Интернет, при этом указано количество ПК, подключенных к сети интернет</t>
        </r>
      </text>
    </comment>
    <comment ref="N31" authorId="0">
      <text>
        <r>
          <rPr>
            <sz val="9"/>
            <rFont val="Tahoma"/>
          </rPr>
          <t>Возможная ошибка:1. Не указано количество компьютеров при наличии доступа к сети Интернет2. Учреждение не имеет доступа к сети Интернет, при этом указано количество ПК, подключенных к сети интернет</t>
        </r>
      </text>
    </comment>
    <comment ref="C32" authorId="0">
      <text>
        <r>
          <rPr>
            <sz val="9"/>
            <rFont val="Tahoma"/>
          </rPr>
          <t>Возможная ошибка:1. Число ПК, имеющих доступ к сети Интернет, для посетителей превышает общее число ПК, имеющих доступ к сети Интернет.2. Число ПК, имеющих доступ к сети Интернет, для посетителей превышает общее число ПК для посетителей (строка 4)</t>
        </r>
      </text>
    </comment>
    <comment ref="D32" authorId="0">
      <text>
        <r>
          <rPr>
            <sz val="9"/>
            <rFont val="Tahoma"/>
          </rPr>
          <t>Возможная ошибка:1. Число ПК, имеющих доступ к сети Интернет, для посетителей превышает общее число ПК, имеющих доступ к сети Интернет.2. Число ПК, имеющих доступ к сети Интернет, для посетителей превышает общее число ПК для посетителей (строка 4)</t>
        </r>
      </text>
    </comment>
    <comment ref="E32" authorId="0">
      <text>
        <r>
          <rPr>
            <sz val="9"/>
            <rFont val="Tahoma"/>
          </rPr>
          <t>Возможная ошибка:1. Число ПК, имеющих доступ к сети Интернет, для посетителей превышает общее число ПК, имеющих доступ к сети Интернет.2. Число ПК, имеющих доступ к сети Интернет, для посетителей превышает общее число ПК для посетителей (строка 4)</t>
        </r>
      </text>
    </comment>
    <comment ref="F32" authorId="0">
      <text>
        <r>
          <rPr>
            <sz val="9"/>
            <rFont val="Tahoma"/>
          </rPr>
          <t>Возможная ошибка:1. Число ПК, имеющих доступ к сети Интернет, для посетителей превышает общее число ПК, имеющих доступ к сети Интернет.2. Число ПК, имеющих доступ к сети Интернет, для посетителей превышает общее число ПК для посетителей (строка 4)</t>
        </r>
      </text>
    </comment>
    <comment ref="G32" authorId="0">
      <text>
        <r>
          <rPr>
            <sz val="9"/>
            <rFont val="Tahoma"/>
          </rPr>
          <t>Возможная ошибка:1. Число ПК, имеющих доступ к сети Интернет, для посетителей превышает общее число ПК, имеющих доступ к сети Интернет.2. Число ПК, имеющих доступ к сети Интернет, для посетителей превышает общее число ПК для посетителей (строка 4)</t>
        </r>
      </text>
    </comment>
    <comment ref="H32" authorId="0">
      <text>
        <r>
          <rPr>
            <sz val="9"/>
            <rFont val="Tahoma"/>
          </rPr>
          <t>Возможная ошибка:1. Число ПК, имеющих доступ к сети Интернет, для посетителей превышает общее число ПК, имеющих доступ к сети Интернет.2. Число ПК, имеющих доступ к сети Интернет, для посетителей превышает общее число ПК для посетителей (строка 4)</t>
        </r>
      </text>
    </comment>
    <comment ref="I32" authorId="0">
      <text>
        <r>
          <rPr>
            <sz val="9"/>
            <rFont val="Tahoma"/>
          </rPr>
          <t>Возможная ошибка:1. Число ПК, имеющих доступ к сети Интернет, для посетителей превышает общее число ПК, имеющих доступ к сети Интернет.2. Число ПК, имеющих доступ к сети Интернет, для посетителей превышает общее число ПК для посетителей (строка 4)</t>
        </r>
      </text>
    </comment>
    <comment ref="J32" authorId="0">
      <text>
        <r>
          <rPr>
            <sz val="9"/>
            <rFont val="Tahoma"/>
          </rPr>
          <t>Возможная ошибка:1. Число ПК, имеющих доступ к сети Интернет, для посетителей превышает общее число ПК, имеющих доступ к сети Интернет.2. Число ПК, имеющих доступ к сети Интернет, для посетителей превышает общее число ПК для посетителей (строка 4)</t>
        </r>
      </text>
    </comment>
    <comment ref="K32" authorId="0">
      <text>
        <r>
          <rPr>
            <sz val="9"/>
            <rFont val="Tahoma"/>
          </rPr>
          <t>Возможная ошибка:1. Число ПК, имеющих доступ к сети Интернет, для посетителей превышает общее число ПК, имеющих доступ к сети Интернет.2. Число ПК, имеющих доступ к сети Интернет, для посетителей превышает общее число ПК для посетителей (строка 4)</t>
        </r>
      </text>
    </comment>
    <comment ref="L32" authorId="0">
      <text>
        <r>
          <rPr>
            <sz val="9"/>
            <rFont val="Tahoma"/>
          </rPr>
          <t>Возможная ошибка:1. Число ПК, имеющих доступ к сети Интернет, для посетителей превышает общее число ПК, имеющих доступ к сети Интернет.2. Число ПК, имеющих доступ к сети Интернет, для посетителей превышает общее число ПК для посетителей (строка 4)</t>
        </r>
      </text>
    </comment>
    <comment ref="M32" authorId="0">
      <text>
        <r>
          <rPr>
            <sz val="9"/>
            <rFont val="Tahoma"/>
          </rPr>
          <t>Возможная ошибка:1. Число ПК, имеющих доступ к сети Интернет, для посетителей превышает общее число ПК, имеющих доступ к сети Интернет.2. Число ПК, имеющих доступ к сети Интернет, для посетителей превышает общее число ПК для посетителей (строка 4)</t>
        </r>
      </text>
    </comment>
    <comment ref="N32" authorId="0">
      <text>
        <r>
          <rPr>
            <sz val="9"/>
            <rFont val="Tahoma"/>
          </rPr>
          <t>Возможная ошибка:1. Число ПК, имеющих доступ к сети Интернет, для посетителей превышает общее число ПК, имеющих доступ к сети Интернет.2. Число ПК, имеющих доступ к сети Интернет, для посетителей превышает общее число ПК для посетителей (строка 4)</t>
        </r>
      </text>
    </comment>
    <comment ref="C34" authorId="0">
      <text>
        <r>
          <rPr>
            <sz val="9"/>
            <rFont val="Tahoma"/>
          </rPr>
          <t>Возможная ошибка:1. Не указана скорость подключения к сети интернет2. Число подключений с различной скоростью не соответствуют общему числу учреждений, имеющих доступ к сети интернет</t>
        </r>
      </text>
    </comment>
    <comment ref="D34" authorId="0">
      <text>
        <r>
          <rPr>
            <sz val="9"/>
            <rFont val="Tahoma"/>
          </rPr>
          <t>Возможная ошибка:1. Не указана скорость подключения к сети интернет2. Число подключений с различной скоростью не соответствуют общему числу учреждений, имеющих доступ к сети интернет</t>
        </r>
      </text>
    </comment>
    <comment ref="E34" authorId="0">
      <text>
        <r>
          <rPr>
            <sz val="9"/>
            <rFont val="Tahoma"/>
          </rPr>
          <t>Возможная ошибка:1. Не указана скорость подключения к сети интернет2. Число подключений с различной скоростью не соответствуют общему числу учреждений, имеющих доступ к сети интернет</t>
        </r>
      </text>
    </comment>
    <comment ref="F34" authorId="0">
      <text>
        <r>
          <rPr>
            <sz val="9"/>
            <rFont val="Tahoma"/>
          </rPr>
          <t>Возможная ошибка:1. Не указана скорость подключения к сети интернет2. Число подключений с различной скоростью не соответствуют общему числу учреждений, имеющих доступ к сети интернет</t>
        </r>
      </text>
    </comment>
    <comment ref="G34" authorId="0">
      <text>
        <r>
          <rPr>
            <sz val="9"/>
            <rFont val="Tahoma"/>
          </rPr>
          <t>Возможная ошибка:1. Не указана скорость подключения к сети интернет2. Число подключений с различной скоростью не соответствуют общему числу учреждений, имеющих доступ к сети интернет</t>
        </r>
      </text>
    </comment>
    <comment ref="H34" authorId="0">
      <text>
        <r>
          <rPr>
            <sz val="9"/>
            <rFont val="Tahoma"/>
          </rPr>
          <t>Возможная ошибка:1. Не указана скорость подключения к сети интернет2. Число подключений с различной скоростью не соответствуют общему числу учреждений, имеющих доступ к сети интернет</t>
        </r>
      </text>
    </comment>
    <comment ref="I34" authorId="0">
      <text>
        <r>
          <rPr>
            <sz val="9"/>
            <rFont val="Tahoma"/>
          </rPr>
          <t>Возможная ошибка:1. Не указана скорость подключения к сети интернет2. Число подключений с различной скоростью не соответствуют общему числу учреждений, имеющих доступ к сети интернет</t>
        </r>
      </text>
    </comment>
    <comment ref="J34" authorId="0">
      <text>
        <r>
          <rPr>
            <sz val="9"/>
            <rFont val="Tahoma"/>
          </rPr>
          <t>Возможная ошибка:1. Не указана скорость подключения к сети интернет2. Число подключений с различной скоростью не соответствуют общему числу учреждений, имеющих доступ к сети интернет</t>
        </r>
      </text>
    </comment>
    <comment ref="K34" authorId="0">
      <text>
        <r>
          <rPr>
            <sz val="9"/>
            <rFont val="Tahoma"/>
          </rPr>
          <t>Возможная ошибка:1. Не указана скорость подключения к сети интернет2. Число подключений с различной скоростью не соответствуют общему числу учреждений, имеющих доступ к сети интернет</t>
        </r>
      </text>
    </comment>
    <comment ref="L34" authorId="0">
      <text>
        <r>
          <rPr>
            <sz val="9"/>
            <rFont val="Tahoma"/>
          </rPr>
          <t>Возможная ошибка:1. Не указана скорость подключения к сети интернет2. Число подключений с различной скоростью не соответствуют общему числу учреждений, имеющих доступ к сети интернет</t>
        </r>
      </text>
    </comment>
    <comment ref="M34" authorId="0">
      <text>
        <r>
          <rPr>
            <sz val="9"/>
            <rFont val="Tahoma"/>
          </rPr>
          <t>Возможная ошибка:1. Не указана скорость подключения к сети интернет2. Число подключений с различной скоростью не соответствуют общему числу учреждений, имеющих доступ к сети интернет</t>
        </r>
      </text>
    </comment>
    <comment ref="N34" authorId="0">
      <text>
        <r>
          <rPr>
            <sz val="9"/>
            <rFont val="Tahoma"/>
          </rPr>
          <t>Возможная ошибка:1. Не указана скорость подключения к сети интернет2. Число подключений с различной скоростью не соответствуют общему числу учреждений, имеющих доступ к сети интернет</t>
        </r>
      </text>
    </comment>
    <comment ref="C35" authorId="0">
      <text>
        <r>
          <rPr>
            <sz val="9"/>
            <rFont val="Tahoma"/>
          </rPr>
          <t>Возможная ошибка:1. Не указана скорость подключения к сети интернет2. Число подключений с различной скоростью не соответствуют общему числу учреждений, имеющих доступ к сети интернет</t>
        </r>
      </text>
    </comment>
    <comment ref="D35" authorId="0">
      <text>
        <r>
          <rPr>
            <sz val="9"/>
            <rFont val="Tahoma"/>
          </rPr>
          <t>Возможная ошибка:1. Не указана скорость подключения к сети интернет2. Число подключений с различной скоростью не соответствуют общему числу учреждений, имеющих доступ к сети интернет</t>
        </r>
      </text>
    </comment>
    <comment ref="E35" authorId="0">
      <text>
        <r>
          <rPr>
            <sz val="9"/>
            <rFont val="Tahoma"/>
          </rPr>
          <t>Возможная ошибка:1. Не указана скорость подключения к сети интернет2. Число подключений с различной скоростью не соответствуют общему числу учреждений, имеющих доступ к сети интернет</t>
        </r>
      </text>
    </comment>
    <comment ref="F35" authorId="0">
      <text>
        <r>
          <rPr>
            <sz val="9"/>
            <rFont val="Tahoma"/>
          </rPr>
          <t>Возможная ошибка:1. Не указана скорость подключения к сети интернет2. Число подключений с различной скоростью не соответствуют общему числу учреждений, имеющих доступ к сети интернет</t>
        </r>
      </text>
    </comment>
    <comment ref="G35" authorId="0">
      <text>
        <r>
          <rPr>
            <sz val="9"/>
            <rFont val="Tahoma"/>
          </rPr>
          <t>Возможная ошибка:1. Не указана скорость подключения к сети интернет2. Число подключений с различной скоростью не соответствуют общему числу учреждений, имеющих доступ к сети интернет</t>
        </r>
      </text>
    </comment>
    <comment ref="H35" authorId="0">
      <text>
        <r>
          <rPr>
            <sz val="9"/>
            <rFont val="Tahoma"/>
          </rPr>
          <t>Возможная ошибка:1. Не указана скорость подключения к сети интернет2. Число подключений с различной скоростью не соответствуют общему числу учреждений, имеющих доступ к сети интернет</t>
        </r>
      </text>
    </comment>
    <comment ref="I35" authorId="0">
      <text>
        <r>
          <rPr>
            <sz val="9"/>
            <rFont val="Tahoma"/>
          </rPr>
          <t>Возможная ошибка:1. Не указана скорость подключения к сети интернет2. Число подключений с различной скоростью не соответствуют общему числу учреждений, имеющих доступ к сети интернет</t>
        </r>
      </text>
    </comment>
    <comment ref="J35" authorId="0">
      <text>
        <r>
          <rPr>
            <sz val="9"/>
            <rFont val="Tahoma"/>
          </rPr>
          <t>Возможная ошибка:1. Не указана скорость подключения к сети интернет2. Число подключений с различной скоростью не соответствуют общему числу учреждений, имеющих доступ к сети интернет</t>
        </r>
      </text>
    </comment>
    <comment ref="K35" authorId="0">
      <text>
        <r>
          <rPr>
            <sz val="9"/>
            <rFont val="Tahoma"/>
          </rPr>
          <t>Возможная ошибка:1. Не указана скорость подключения к сети интернет2. Число подключений с различной скоростью не соответствуют общему числу учреждений, имеющих доступ к сети интернет</t>
        </r>
      </text>
    </comment>
    <comment ref="L35" authorId="0">
      <text>
        <r>
          <rPr>
            <sz val="9"/>
            <rFont val="Tahoma"/>
          </rPr>
          <t>Возможная ошибка:1. Не указана скорость подключения к сети интернет2. Число подключений с различной скоростью не соответствуют общему числу учреждений, имеющих доступ к сети интернет</t>
        </r>
      </text>
    </comment>
    <comment ref="M35" authorId="0">
      <text>
        <r>
          <rPr>
            <sz val="9"/>
            <rFont val="Tahoma"/>
          </rPr>
          <t>Возможная ошибка:1. Не указана скорость подключения к сети интернет2. Число подключений с различной скоростью не соответствуют общему числу учреждений, имеющих доступ к сети интернет</t>
        </r>
      </text>
    </comment>
    <comment ref="N35" authorId="0">
      <text>
        <r>
          <rPr>
            <sz val="9"/>
            <rFont val="Tahoma"/>
          </rPr>
          <t>Возможная ошибка:1. Не указана скорость подключения к сети интернет2. Число подключений с различной скоростью не соответствуют общему числу учреждений, имеющих доступ к сети интернет</t>
        </r>
      </text>
    </comment>
    <comment ref="C36" authorId="0">
      <text>
        <r>
          <rPr>
            <sz val="9"/>
            <rFont val="Tahoma"/>
          </rPr>
          <t>Возможная ошибка:1. Не заполнено приложение 1.1 2. Заполненный список в приложении 1.1 не соответствует количеству учреждений, имеющих электронную почту3. Некорректное заполнение данных.</t>
        </r>
      </text>
    </comment>
    <comment ref="D36" authorId="0">
      <text>
        <r>
          <rPr>
            <sz val="9"/>
            <rFont val="Tahoma"/>
          </rPr>
          <t>Возможная ошибка:1. Не заполнено приложение 1.1 2. Заполненный список в приложении 1.1 не соответствует количеству учреждений, имеющих электронную почту3. Некорректное заполнение данных.</t>
        </r>
      </text>
    </comment>
    <comment ref="E36" authorId="0">
      <text>
        <r>
          <rPr>
            <sz val="9"/>
            <rFont val="Tahoma"/>
          </rPr>
          <t>Возможная ошибка:1. Не заполнено приложение 1.1 2. Заполненный список в приложении 1.1 не соответствует количеству учреждений, имеющих электронную почту3. Некорректное заполнение данных.</t>
        </r>
      </text>
    </comment>
    <comment ref="F36" authorId="0">
      <text>
        <r>
          <rPr>
            <sz val="9"/>
            <rFont val="Tahoma"/>
          </rPr>
          <t>Возможная ошибка:1. Не заполнено приложение 1.1 2. Заполненный список в приложении 1.1 не соответствует количеству учреждений, имеющих электронную почту3. Некорректное заполнение данных.</t>
        </r>
      </text>
    </comment>
    <comment ref="G36" authorId="0">
      <text>
        <r>
          <rPr>
            <sz val="9"/>
            <rFont val="Tahoma"/>
          </rPr>
          <t>Возможная ошибка:1. Не заполнено приложение 1.1 2. Заполненный список в приложении 1.1 не соответствует количеству учреждений, имеющих электронную почту3. Некорректное заполнение данных.</t>
        </r>
      </text>
    </comment>
    <comment ref="H36" authorId="0">
      <text>
        <r>
          <rPr>
            <sz val="9"/>
            <rFont val="Tahoma"/>
          </rPr>
          <t>Возможная ошибка:1. Не заполнено приложение 1.1 2. Заполненный список в приложении 1.1 не соответствует количеству учреждений, имеющих электронную почту3. Некорректное заполнение данных.</t>
        </r>
      </text>
    </comment>
    <comment ref="I36" authorId="0">
      <text>
        <r>
          <rPr>
            <sz val="9"/>
            <rFont val="Tahoma"/>
          </rPr>
          <t>Возможная ошибка:1. Не заполнено приложение 1.1 2. Заполненный список в приложении 1.1 не соответствует количеству учреждений, имеющих электронную почту3. Некорректное заполнение данных.</t>
        </r>
      </text>
    </comment>
    <comment ref="J36" authorId="0">
      <text>
        <r>
          <rPr>
            <sz val="9"/>
            <rFont val="Tahoma"/>
          </rPr>
          <t>Возможная ошибка:1. Не заполнено приложение 1.1 2. Заполненный список в приложении 1.1 не соответствует количеству учреждений, имеющих электронную почту3. Некорректное заполнение данных.</t>
        </r>
      </text>
    </comment>
    <comment ref="K36" authorId="0">
      <text>
        <r>
          <rPr>
            <sz val="9"/>
            <rFont val="Tahoma"/>
          </rPr>
          <t>Возможная ошибка:1. Не заполнено приложение 1.1 2. Заполненный список в приложении 1.1 не соответствует количеству учреждений, имеющих электронную почту3. Некорректное заполнение данных.</t>
        </r>
      </text>
    </comment>
    <comment ref="L36" authorId="0">
      <text>
        <r>
          <rPr>
            <sz val="9"/>
            <rFont val="Tahoma"/>
          </rPr>
          <t>Возможная ошибка:1. Не заполнено приложение 1.1 2. Заполненный список в приложении 1.1 не соответствует количеству учреждений, имеющих электронную почту3. Некорректное заполнение данных.</t>
        </r>
      </text>
    </comment>
    <comment ref="M36" authorId="0">
      <text>
        <r>
          <rPr>
            <sz val="9"/>
            <rFont val="Tahoma"/>
          </rPr>
          <t>Возможная ошибка:1. Не заполнено приложение 1.1 2. Заполненный список в приложении 1.1 не соответствует количеству учреждений, имеющих электронную почту3. Некорректное заполнение данных.</t>
        </r>
      </text>
    </comment>
    <comment ref="N36" authorId="0">
      <text>
        <r>
          <rPr>
            <sz val="9"/>
            <rFont val="Tahoma"/>
          </rPr>
          <t>Возможная ошибка:1. Не заполнено приложение 1.1 2. Заполненный список в приложении 1.1 не соответствует количеству учреждений, имеющих электронную почту3. Некорректное заполнение данных.</t>
        </r>
      </text>
    </comment>
    <comment ref="C39" authorId="0">
      <text>
        <r>
          <rPr>
            <sz val="9"/>
            <rFont val="Tahoma"/>
          </rPr>
          <t>Возможная ошибка:1. Не заполнено приложение 1.1 2. Заполненный список в приложении 1.1 не соответствует количеству учреждений, имеющих собственный Web-сайт.3. Некорректное заполнение данных.</t>
        </r>
      </text>
    </comment>
    <comment ref="D39" authorId="0">
      <text>
        <r>
          <rPr>
            <sz val="9"/>
            <rFont val="Tahoma"/>
          </rPr>
          <t>Возможная ошибка:1. Не заполнено приложение 1.1 2. Заполненный список в приложении 1.1 не соответствует количеству учреждений, имеющих собственный Web-сайт.3. Некорректное заполнение данных.</t>
        </r>
      </text>
    </comment>
    <comment ref="E39" authorId="0">
      <text>
        <r>
          <rPr>
            <sz val="9"/>
            <rFont val="Tahoma"/>
          </rPr>
          <t>Возможная ошибка:1. Не заполнено приложение 1.1 2. Заполненный список в приложении 1.1 не соответствует количеству учреждений, имеющих собственный Web-сайт.3. Некорректное заполнение данных.</t>
        </r>
      </text>
    </comment>
    <comment ref="F39" authorId="0">
      <text>
        <r>
          <rPr>
            <sz val="9"/>
            <rFont val="Tahoma"/>
          </rPr>
          <t>Возможная ошибка:1. Не заполнено приложение 1.1 2. Заполненный список в приложении 1.1 не соответствует количеству учреждений, имеющих собственный Web-сайт.3. Некорректное заполнение данных.</t>
        </r>
      </text>
    </comment>
    <comment ref="G39" authorId="0">
      <text>
        <r>
          <rPr>
            <sz val="9"/>
            <rFont val="Tahoma"/>
          </rPr>
          <t>Возможная ошибка:1. Не заполнено приложение 1.1 2. Заполненный список в приложении 1.1 не соответствует количеству учреждений, имеющих собственный Web-сайт.3. Некорректное заполнение данных.</t>
        </r>
      </text>
    </comment>
    <comment ref="H39" authorId="0">
      <text>
        <r>
          <rPr>
            <sz val="9"/>
            <rFont val="Tahoma"/>
          </rPr>
          <t>Возможная ошибка:1. Не заполнено приложение 1.1 2. Заполненный список в приложении 1.1 не соответствует количеству учреждений, имеющих собственный Web-сайт.3. Некорректное заполнение данных.</t>
        </r>
      </text>
    </comment>
    <comment ref="I39" authorId="0">
      <text>
        <r>
          <rPr>
            <sz val="9"/>
            <rFont val="Tahoma"/>
          </rPr>
          <t>Возможная ошибка:1. Не заполнено приложение 1.1 2. Заполненный список в приложении 1.1 не соответствует количеству учреждений, имеющих собственный Web-сайт.3. Некорректное заполнение данных.</t>
        </r>
      </text>
    </comment>
    <comment ref="J39" authorId="0">
      <text>
        <r>
          <rPr>
            <sz val="9"/>
            <rFont val="Tahoma"/>
          </rPr>
          <t>Возможная ошибка:1. Не заполнено приложение 1.1 2. Заполненный список в приложении 1.1 не соответствует количеству учреждений, имеющих собственный Web-сайт.3. Некорректное заполнение данных.</t>
        </r>
      </text>
    </comment>
    <comment ref="K39" authorId="0">
      <text>
        <r>
          <rPr>
            <sz val="9"/>
            <rFont val="Tahoma"/>
          </rPr>
          <t>Возможная ошибка:1. Не заполнено приложение 1.1 2. Заполненный список в приложении 1.1 не соответствует количеству учреждений, имеющих собственный Web-сайт.3. Некорректное заполнение данных.</t>
        </r>
      </text>
    </comment>
    <comment ref="L39" authorId="0">
      <text>
        <r>
          <rPr>
            <sz val="9"/>
            <rFont val="Tahoma"/>
          </rPr>
          <t>Возможная ошибка:1. Не заполнено приложение 1.1 2. Заполненный список в приложении 1.1 не соответствует количеству учреждений, имеющих собственный Web-сайт.3. Некорректное заполнение данных.</t>
        </r>
      </text>
    </comment>
    <comment ref="M39" authorId="0">
      <text>
        <r>
          <rPr>
            <sz val="9"/>
            <rFont val="Tahoma"/>
          </rPr>
          <t>Возможная ошибка:1. Не заполнено приложение 1.1 2. Заполненный список в приложении 1.1 не соответствует количеству учреждений, имеющих собственный Web-сайт.3. Некорректное заполнение данных.</t>
        </r>
      </text>
    </comment>
    <comment ref="N39" authorId="0">
      <text>
        <r>
          <rPr>
            <sz val="9"/>
            <rFont val="Tahoma"/>
          </rPr>
          <t>Возможная ошибка:1. Не заполнено приложение 1.1 2. Заполненный список в приложении 1.1 не соответствует количеству учреждений, имеющих собственный Web-сайт.3. Некорректное заполнение данных.</t>
        </r>
      </text>
    </comment>
    <comment ref="C42" authorId="0">
      <text>
        <r>
          <rPr>
            <sz val="9"/>
            <rFont val="Tahoma"/>
          </rPr>
          <t>Возможная ошибка:1. Не проставлено число посещений сайта (ов) при наличии такового (ых).2. Проставлено число посещений сайта, но не указано его наличие (строка 29)</t>
        </r>
      </text>
    </comment>
    <comment ref="D42" authorId="0">
      <text>
        <r>
          <rPr>
            <sz val="9"/>
            <rFont val="Tahoma"/>
          </rPr>
          <t>Возможная ошибка:1. Не проставлено число посещений сайта (ов) при наличии такового (ых).2. Проставлено число посещений сайта, но не указано его наличие (строка 29)</t>
        </r>
      </text>
    </comment>
    <comment ref="E42" authorId="0">
      <text>
        <r>
          <rPr>
            <sz val="9"/>
            <rFont val="Tahoma"/>
          </rPr>
          <t>Возможная ошибка:1. Не проставлено число посещений сайта (ов) при наличии такового (ых).2. Проставлено число посещений сайта, но не указано его наличие (строка 29)</t>
        </r>
      </text>
    </comment>
    <comment ref="F42" authorId="0">
      <text>
        <r>
          <rPr>
            <sz val="9"/>
            <rFont val="Tahoma"/>
          </rPr>
          <t>Возможная ошибка:1. Не проставлено число посещений сайта (ов) при наличии такового (ых).2. Проставлено число посещений сайта, но не указано его наличие (строка 29)</t>
        </r>
      </text>
    </comment>
    <comment ref="G42" authorId="0">
      <text>
        <r>
          <rPr>
            <sz val="9"/>
            <rFont val="Tahoma"/>
          </rPr>
          <t>Возможная ошибка:1. Не проставлено число посещений сайта (ов) при наличии такового (ых).2. Проставлено число посещений сайта, но не указано его наличие (строка 29)</t>
        </r>
      </text>
    </comment>
    <comment ref="H42" authorId="0">
      <text>
        <r>
          <rPr>
            <sz val="9"/>
            <rFont val="Tahoma"/>
          </rPr>
          <t>Возможная ошибка:1. Не проставлено число посещений сайта (ов) при наличии такового (ых).2. Проставлено число посещений сайта, но не указано его наличие (строка 29)</t>
        </r>
      </text>
    </comment>
    <comment ref="I42" authorId="0">
      <text>
        <r>
          <rPr>
            <sz val="9"/>
            <rFont val="Tahoma"/>
          </rPr>
          <t>Возможная ошибка:1. Не проставлено число посещений сайта (ов) при наличии такового (ых).2. Проставлено число посещений сайта, но не указано его наличие (строка 29)</t>
        </r>
      </text>
    </comment>
    <comment ref="J42" authorId="0">
      <text>
        <r>
          <rPr>
            <sz val="9"/>
            <rFont val="Tahoma"/>
          </rPr>
          <t>Возможная ошибка:1. Не проставлено число посещений сайта (ов) при наличии такового (ых).2. Проставлено число посещений сайта, но не указано его наличие (строка 29)</t>
        </r>
      </text>
    </comment>
    <comment ref="K42" authorId="0">
      <text>
        <r>
          <rPr>
            <sz val="9"/>
            <rFont val="Tahoma"/>
          </rPr>
          <t>Возможная ошибка:1. Не проставлено число посещений сайта (ов) при наличии такового (ых).2. Проставлено число посещений сайта, но не указано его наличие (строка 29)</t>
        </r>
      </text>
    </comment>
    <comment ref="L42" authorId="0">
      <text>
        <r>
          <rPr>
            <sz val="9"/>
            <rFont val="Tahoma"/>
          </rPr>
          <t>Возможная ошибка:1. Не проставлено число посещений сайта (ов) при наличии такового (ых).2. Проставлено число посещений сайта, но не указано его наличие (строка 29)</t>
        </r>
      </text>
    </comment>
    <comment ref="M42" authorId="0">
      <text>
        <r>
          <rPr>
            <sz val="9"/>
            <rFont val="Tahoma"/>
          </rPr>
          <t>Возможная ошибка:1. Не проставлено число посещений сайта (ов) при наличии такового (ых).2. Проставлено число посещений сайта, но не указано его наличие (строка 29)</t>
        </r>
      </text>
    </comment>
    <comment ref="N42" authorId="0">
      <text>
        <r>
          <rPr>
            <sz val="9"/>
            <rFont val="Tahoma"/>
          </rPr>
          <t>Возможная ошибка:1. Не проставлено число посещений сайта (ов) при наличии такового (ых).2. Проставлено число посещений сайта, но не указано его наличие (строка 29)</t>
        </r>
      </text>
    </comment>
    <comment ref="O42" authorId="0">
      <text>
        <r>
          <rPr>
            <sz val="9"/>
            <rFont val="Tahoma"/>
          </rPr>
          <t>Возможная ошибка:1. Не проставлено число посещений сайта (ов) при наличии такового (ых).2. Проставлено число посещений сайта, но не указано его наличие (строка 29)</t>
        </r>
      </text>
    </comment>
    <comment ref="C43" authorId="0">
      <text>
        <r>
          <rPr>
            <sz val="9"/>
            <rFont val="Tahoma"/>
          </rPr>
          <t>Возможная ошибка:1. Не заполнено приложение 1.1 2. Число заявленных учреждений, имеющих страницу на сайте cultinfo или другом сайте превышает количество ссылок на страницы (приложение 1.1)3. Некорректное заполнение данных.</t>
        </r>
      </text>
    </comment>
    <comment ref="D43" authorId="0">
      <text>
        <r>
          <rPr>
            <sz val="9"/>
            <rFont val="Tahoma"/>
          </rPr>
          <t>Возможная ошибка:1. Не заполнено приложение 1.1 2. Число заявленных учреждений, имеющих страницу на сайте cultinfo или другом сайте превышает количество ссылок на страницы (приложение 1.1)3. Некорректное заполнение данных.</t>
        </r>
      </text>
    </comment>
    <comment ref="E43" authorId="0">
      <text>
        <r>
          <rPr>
            <sz val="9"/>
            <rFont val="Tahoma"/>
          </rPr>
          <t>Возможная ошибка:1. Не заполнено приложение 1.1 2. Число заявленных учреждений, имеющих страницу на сайте cultinfo или другом сайте превышает количество ссылок на страницы (приложение 1.1)3. Некорректное заполнение данных.</t>
        </r>
      </text>
    </comment>
    <comment ref="F43" authorId="0">
      <text>
        <r>
          <rPr>
            <sz val="9"/>
            <rFont val="Tahoma"/>
          </rPr>
          <t>Возможная ошибка:1. Не заполнено приложение 1.1 2. Число заявленных учреждений, имеющих страницу на сайте cultinfo или другом сайте превышает количество ссылок на страницы (приложение 1.1)3. Некорректное заполнение данных.</t>
        </r>
      </text>
    </comment>
    <comment ref="G43" authorId="0">
      <text>
        <r>
          <rPr>
            <sz val="9"/>
            <rFont val="Tahoma"/>
          </rPr>
          <t>Возможная ошибка:1. Не заполнено приложение 1.1 2. Число заявленных учреждений, имеющих страницу на сайте cultinfo или другом сайте превышает количество ссылок на страницы (приложение 1.1)3. Некорректное заполнение данных.</t>
        </r>
      </text>
    </comment>
    <comment ref="H43" authorId="0">
      <text>
        <r>
          <rPr>
            <sz val="9"/>
            <rFont val="Tahoma"/>
          </rPr>
          <t>Возможная ошибка:1. Не заполнено приложение 1.1 2. Число заявленных учреждений, имеющих страницу на сайте cultinfo или другом сайте превышает количество ссылок на страницы (приложение 1.1)3. Некорректное заполнение данных.</t>
        </r>
      </text>
    </comment>
    <comment ref="I43" authorId="0">
      <text>
        <r>
          <rPr>
            <sz val="9"/>
            <rFont val="Tahoma"/>
          </rPr>
          <t>Возможная ошибка:1. Не заполнено приложение 1.1 2. Число заявленных учреждений, имеющих страницу на сайте cultinfo или другом сайте превышает количество ссылок на страницы (приложение 1.1)3. Некорректное заполнение данных.</t>
        </r>
      </text>
    </comment>
    <comment ref="J43" authorId="0">
      <text>
        <r>
          <rPr>
            <sz val="9"/>
            <rFont val="Tahoma"/>
          </rPr>
          <t>Возможная ошибка:1. Не заполнено приложение 1.1 2. Число заявленных учреждений, имеющих страницу на сайте cultinfo или другом сайте превышает количество ссылок на страницы (приложение 1.1)3. Некорректное заполнение данных.</t>
        </r>
      </text>
    </comment>
    <comment ref="K43" authorId="0">
      <text>
        <r>
          <rPr>
            <sz val="9"/>
            <rFont val="Tahoma"/>
          </rPr>
          <t>Возможная ошибка:1. Не заполнено приложение 1.1 2. Число заявленных учреждений, имеющих страницу на сайте cultinfo или другом сайте превышает количество ссылок на страницы (приложение 1.1)3. Некорректное заполнение данных.</t>
        </r>
      </text>
    </comment>
    <comment ref="L43" authorId="0">
      <text>
        <r>
          <rPr>
            <sz val="9"/>
            <rFont val="Tahoma"/>
          </rPr>
          <t>Возможная ошибка:1. Не заполнено приложение 1.1 2. Число заявленных учреждений, имеющих страницу на сайте cultinfo или другом сайте превышает количество ссылок на страницы (приложение 1.1)3. Некорректное заполнение данных.</t>
        </r>
      </text>
    </comment>
    <comment ref="M43" authorId="0">
      <text>
        <r>
          <rPr>
            <sz val="9"/>
            <rFont val="Tahoma"/>
          </rPr>
          <t>Возможная ошибка:1. Не заполнено приложение 1.1 2. Число заявленных учреждений, имеющих страницу на сайте cultinfo или другом сайте превышает количество ссылок на страницы (приложение 1.1)3. Некорректное заполнение данных.</t>
        </r>
      </text>
    </comment>
    <comment ref="N43" authorId="0">
      <text>
        <r>
          <rPr>
            <sz val="9"/>
            <rFont val="Tahoma"/>
          </rPr>
          <t>Возможная ошибка:1. Не заполнено приложение 1.1 2. Число заявленных учреждений, имеющих страницу на сайте cultinfo или другом сайте превышает количество ссылок на страницы (приложение 1.1)3. Некорректное заполнение данных.</t>
        </r>
      </text>
    </comment>
    <comment ref="C47" authorId="0">
      <text>
        <r>
          <rPr>
            <sz val="9"/>
            <rFont val="Tahoma"/>
          </rPr>
          <t>Возможная ошибка:1. Не указаны какие справочно-правовые системы установленыв учреждениях культуры данного типа.2. Число учреждений превышает число регулярно обновляемых справочно-правовых систем.</t>
        </r>
      </text>
    </comment>
    <comment ref="D47" authorId="0">
      <text>
        <r>
          <rPr>
            <sz val="9"/>
            <rFont val="Tahoma"/>
          </rPr>
          <t>Возможная ошибка:1. Не указаны какие справочно-правовые системы установленыв учреждениях культуры данного типа.2. Число учреждений превышает число регулярно обновляемых справочно-правовых систем.</t>
        </r>
      </text>
    </comment>
    <comment ref="E47" authorId="0">
      <text>
        <r>
          <rPr>
            <sz val="9"/>
            <rFont val="Tahoma"/>
          </rPr>
          <t>Возможная ошибка:1. Не указаны какие справочно-правовые системы установленыв учреждениях культуры данного типа.2. Число учреждений превышает число регулярно обновляемых справочно-правовых систем.</t>
        </r>
      </text>
    </comment>
    <comment ref="F47" authorId="0">
      <text>
        <r>
          <rPr>
            <sz val="9"/>
            <rFont val="Tahoma"/>
          </rPr>
          <t>Возможная ошибка:1. Не указаны какие справочно-правовые системы установленыв учреждениях культуры данного типа.2. Число учреждений превышает число регулярно обновляемых справочно-правовых систем.</t>
        </r>
      </text>
    </comment>
    <comment ref="G47" authorId="0">
      <text>
        <r>
          <rPr>
            <sz val="9"/>
            <rFont val="Tahoma"/>
          </rPr>
          <t>Возможная ошибка:1. Не указаны какие справочно-правовые системы установленыв учреждениях культуры данного типа.2. Число учреждений превышает число регулярно обновляемых справочно-правовых систем.</t>
        </r>
      </text>
    </comment>
    <comment ref="H47" authorId="0">
      <text>
        <r>
          <rPr>
            <sz val="9"/>
            <rFont val="Tahoma"/>
          </rPr>
          <t>Возможная ошибка:1. Не указаны какие справочно-правовые системы установленыв учреждениях культуры данного типа.2. Число учреждений превышает число регулярно обновляемых справочно-правовых систем.</t>
        </r>
      </text>
    </comment>
    <comment ref="I47" authorId="0">
      <text>
        <r>
          <rPr>
            <sz val="9"/>
            <rFont val="Tahoma"/>
          </rPr>
          <t>Возможная ошибка:1. Не указаны какие справочно-правовые системы установленыв учреждениях культуры данного типа.2. Число учреждений превышает число регулярно обновляемых справочно-правовых систем.</t>
        </r>
      </text>
    </comment>
    <comment ref="J47" authorId="0">
      <text>
        <r>
          <rPr>
            <sz val="9"/>
            <rFont val="Tahoma"/>
          </rPr>
          <t>Возможная ошибка:1. Не указаны какие справочно-правовые системы установленыв учреждениях культуры данного типа.2. Число учреждений превышает число регулярно обновляемых справочно-правовых систем.</t>
        </r>
      </text>
    </comment>
    <comment ref="K47" authorId="0">
      <text>
        <r>
          <rPr>
            <sz val="9"/>
            <rFont val="Tahoma"/>
          </rPr>
          <t>Возможная ошибка:1. Не указаны какие справочно-правовые системы установленыв учреждениях культуры данного типа.2. Число учреждений превышает число регулярно обновляемых справочно-правовых систем.</t>
        </r>
      </text>
    </comment>
    <comment ref="L47" authorId="0">
      <text>
        <r>
          <rPr>
            <sz val="9"/>
            <rFont val="Tahoma"/>
          </rPr>
          <t>Возможная ошибка:1. Не указаны какие справочно-правовые системы установленыв учреждениях культуры данного типа.2. Число учреждений превышает число регулярно обновляемых справочно-правовых систем.</t>
        </r>
      </text>
    </comment>
    <comment ref="M47" authorId="0">
      <text>
        <r>
          <rPr>
            <sz val="9"/>
            <rFont val="Tahoma"/>
          </rPr>
          <t>Возможная ошибка:1. Не указаны какие справочно-правовые системы установленыв учреждениях культуры данного типа.2. Число учреждений превышает число регулярно обновляемых справочно-правовых систем.</t>
        </r>
      </text>
    </comment>
    <comment ref="N47" authorId="0">
      <text>
        <r>
          <rPr>
            <sz val="9"/>
            <rFont val="Tahoma"/>
          </rPr>
          <t>Возможная ошибка:1. Не указаны какие справочно-правовые системы установленыв учреждениях культуры данного типа.2. Число учреждений превышает число регулярно обновляемых справочно-правовых систем.</t>
        </r>
      </text>
    </comment>
    <comment ref="B58" authorId="0">
      <text>
        <r>
          <rPr>
            <sz val="9"/>
            <rFont val="Tahoma"/>
          </rPr>
          <t>Соответствует строке 1804 пункта 18 формы «3-информ» Росстата, заполняется автоматически</t>
        </r>
      </text>
    </comment>
    <comment ref="B59" authorId="0">
      <text>
        <r>
          <rPr>
            <sz val="9"/>
            <rFont val="Tahoma"/>
          </rPr>
          <t>Заполняется в соответствии с порядком заполнения пункта 18 строки 1805 формы «3-информ» Росстата</t>
        </r>
      </text>
    </comment>
    <comment ref="B60" authorId="0">
      <text>
        <r>
          <rPr>
            <sz val="9"/>
            <rFont val="Tahoma"/>
          </rPr>
          <t>Заполняется в соответствии с порядком заполнения пункта 18 строки 1806 формы «3-информ» Росстата</t>
        </r>
      </text>
    </comment>
    <comment ref="B61" authorId="0">
      <text>
        <r>
          <rPr>
            <sz val="9"/>
            <rFont val="Tahoma"/>
          </rPr>
          <t>Заполняется в соответствии с порядком заполнения пункта 18 строки 1807 формы «3-информ» Росстата</t>
        </r>
      </text>
    </comment>
    <comment ref="B62" authorId="0">
      <text>
        <r>
          <rPr>
            <sz val="9"/>
            <rFont val="Tahoma"/>
          </rPr>
          <t>Заполняется в соответствии с порядком заполнения пункта 18 строки 1809 формы «3-информ» Росстата</t>
        </r>
      </text>
    </comment>
    <comment ref="B63" authorId="0">
      <text>
        <r>
          <rPr>
            <sz val="9"/>
            <rFont val="Tahoma"/>
          </rPr>
          <t>Заполняется в соответствии с порядком заполнения пункта 18 строки 1810 формы «3-информ» Росстата</t>
        </r>
      </text>
    </comment>
    <comment ref="B64" authorId="0">
      <text>
        <r>
          <rPr>
            <sz val="9"/>
            <rFont val="Tahoma"/>
          </rPr>
          <t>Заполняется в соответствии с порядком заполнения пункта 18 строки 1811 формы «3-информ» Росстата</t>
        </r>
      </text>
    </comment>
    <comment ref="B65" authorId="0">
      <text>
        <r>
          <rPr>
            <sz val="9"/>
            <rFont val="Tahoma"/>
          </rPr>
          <t>Заполняется в соответствии с порядком заполнения пункта 18 строки 1812 формы «3-информ» Росстата</t>
        </r>
      </text>
    </comment>
    <comment ref="B66" authorId="0">
      <text>
        <r>
          <rPr>
            <sz val="9"/>
            <rFont val="Tahoma"/>
          </rPr>
          <t>Заполняется в соответствии с порядком заполнения пункта 18 строки 1813 формы «3-информ» Росстата</t>
        </r>
      </text>
    </comment>
    <comment ref="D66" authorId="0">
      <text>
        <r>
          <rPr>
            <sz val="9"/>
            <rFont val="Tahoma"/>
          </rPr>
          <t>Возможная ошибка: Не указаны расходы на доступ к Интернету при наличии учреждений, подключенных к Интернету</t>
        </r>
      </text>
    </comment>
    <comment ref="E66" authorId="0">
      <text>
        <r>
          <rPr>
            <sz val="9"/>
            <rFont val="Tahoma"/>
          </rPr>
          <t>Возможная ошибка: Не указаны расходы на доступ к Интернету при наличии учреждений, подключенных к Интернету</t>
        </r>
      </text>
    </comment>
    <comment ref="F66" authorId="0">
      <text>
        <r>
          <rPr>
            <sz val="9"/>
            <rFont val="Tahoma"/>
          </rPr>
          <t>Возможная ошибка: Не указаны расходы на доступ к Интернету при наличии учреждений, подключенных к Интернету</t>
        </r>
      </text>
    </comment>
    <comment ref="G66" authorId="0">
      <text>
        <r>
          <rPr>
            <sz val="9"/>
            <rFont val="Tahoma"/>
          </rPr>
          <t>Возможная ошибка: Не указаны расходы на доступ к Интернету при наличии учреждений, подключенных к Интернету</t>
        </r>
      </text>
    </comment>
    <comment ref="H66" authorId="0">
      <text>
        <r>
          <rPr>
            <sz val="9"/>
            <rFont val="Tahoma"/>
          </rPr>
          <t>Возможная ошибка: Не указаны расходы на доступ к Интернету при наличии учреждений, подключенных к Интернету</t>
        </r>
      </text>
    </comment>
    <comment ref="I66" authorId="0">
      <text>
        <r>
          <rPr>
            <sz val="9"/>
            <rFont val="Tahoma"/>
          </rPr>
          <t>Возможная ошибка: Не указаны расходы на доступ к Интернету при наличии учреждений, подключенных к Интернету</t>
        </r>
      </text>
    </comment>
    <comment ref="J66" authorId="0">
      <text>
        <r>
          <rPr>
            <sz val="9"/>
            <rFont val="Tahoma"/>
          </rPr>
          <t>Возможная ошибка: Не указаны расходы на доступ к Интернету при наличии учреждений, подключенных к Интернету</t>
        </r>
      </text>
    </comment>
    <comment ref="K66" authorId="0">
      <text>
        <r>
          <rPr>
            <sz val="9"/>
            <rFont val="Tahoma"/>
          </rPr>
          <t>Возможная ошибка: Не указаны расходы на доступ к Интернету при наличии учреждений, подключенных к Интернету</t>
        </r>
      </text>
    </comment>
    <comment ref="L66" authorId="0">
      <text>
        <r>
          <rPr>
            <sz val="9"/>
            <rFont val="Tahoma"/>
          </rPr>
          <t>Возможная ошибка: Не указаны расходы на доступ к Интернету при наличии учреждений, подключенных к Интернету</t>
        </r>
      </text>
    </comment>
    <comment ref="M66" authorId="0">
      <text>
        <r>
          <rPr>
            <sz val="9"/>
            <rFont val="Tahoma"/>
          </rPr>
          <t>Возможная ошибка: Не указаны расходы на доступ к Интернету при наличии учреждений, подключенных к Интернету</t>
        </r>
      </text>
    </comment>
    <comment ref="N66" authorId="0">
      <text>
        <r>
          <rPr>
            <sz val="9"/>
            <rFont val="Tahoma"/>
          </rPr>
          <t>Возможная ошибка: Не указаны расходы на доступ к Интернету при наличии учреждений, подключенных к Интернету</t>
        </r>
      </text>
    </comment>
    <comment ref="B67" authorId="0">
      <text>
        <r>
          <rPr>
            <sz val="9"/>
            <rFont val="Tahoma"/>
          </rPr>
          <t>Заполняется в соответствии с порядком заполнения пункта 18 строки 1814 формы «3-информ» Росстата</t>
        </r>
      </text>
    </comment>
    <comment ref="B68" authorId="0">
      <text>
        <r>
          <rPr>
            <sz val="9"/>
            <rFont val="Tahoma"/>
          </rPr>
          <t>Заполняется в соответствии с порядком заполнения пункта 18 строки 1815 формы «3-информ» Росстата</t>
        </r>
      </text>
    </comment>
    <comment ref="B69" authorId="0">
      <text>
        <r>
          <rPr>
            <sz val="9"/>
            <rFont val="Tahoma"/>
          </rPr>
          <t>Соответствует строке 1816 пункта 18 формы «3-информ» Росстата, заполняется автоматически</t>
        </r>
      </text>
    </comment>
    <comment ref="B70" authorId="0">
      <text>
        <r>
          <rPr>
            <sz val="9"/>
            <rFont val="Tahoma"/>
          </rPr>
          <t>Заполняется в соответствии с порядком заполнения пункта 18 строки 1817 формы «3-информ» Росстата</t>
        </r>
      </text>
    </comment>
    <comment ref="B71" authorId="0">
      <text>
        <r>
          <rPr>
            <sz val="9"/>
            <rFont val="Tahoma"/>
          </rPr>
          <t>Заполняется в соответствии с порядком заполнения пункта 18 строки 1818 формы «3-информ» Росстата</t>
        </r>
      </text>
    </comment>
    <comment ref="B72" authorId="0">
      <text>
        <r>
          <rPr>
            <sz val="9"/>
            <rFont val="Tahoma"/>
          </rPr>
          <t>Заполняется в соответствии с порядком заполнения пункта 18 строки 1820 формы «3-информ» Росстата</t>
        </r>
      </text>
    </comment>
    <comment ref="B73" authorId="0">
      <text>
        <r>
          <rPr>
            <sz val="9"/>
            <rFont val="Tahoma"/>
          </rPr>
          <t>Заполняется в соответствии с порядком заполнения пункта 18 строки 1821 формы «3-информ» Росстата</t>
        </r>
      </text>
    </comment>
    <comment ref="B74" authorId="0">
      <text>
        <r>
          <rPr>
            <sz val="9"/>
            <rFont val="Tahoma"/>
          </rPr>
          <t>Заполняется в соответствии с порядком заполнения пункта 18 строки 1822 формы «3-информ» Росстата</t>
        </r>
      </text>
    </comment>
    <comment ref="B75" authorId="0">
      <text>
        <r>
          <rPr>
            <sz val="9"/>
            <rFont val="Tahoma"/>
          </rPr>
          <t>Заполняется в соответствии с порядком заполнения пункта 18 строки 1823 формы «3-информ» Росстата</t>
        </r>
      </text>
    </comment>
    <comment ref="C76" authorId="0">
      <text>
        <r>
          <rPr>
            <sz val="9"/>
            <rFont val="Tahoma"/>
          </rPr>
          <t xml:space="preserve">Возможная ошибка:1. Расходы на информатизацию не расписаны по источникам финансирования2. Общая сумма  расходов на информатизацию не соответствует сумме расходов по всем источникам финансирования </t>
        </r>
      </text>
    </comment>
    <comment ref="D76" authorId="0">
      <text>
        <r>
          <rPr>
            <sz val="9"/>
            <rFont val="Tahoma"/>
          </rPr>
          <t xml:space="preserve">Возможная ошибка:1. Расходы на информатизацию не расписаны по источникам финансирования2. Общая сумма  расходов на информатизацию не соответствует сумме расходов по всем источникам финансирования </t>
        </r>
      </text>
    </comment>
    <comment ref="E76" authorId="0">
      <text>
        <r>
          <rPr>
            <sz val="9"/>
            <rFont val="Tahoma"/>
          </rPr>
          <t xml:space="preserve">Возможная ошибка:1. Расходы на информатизацию не расписаны по источникам финансирования2. Общая сумма  расходов на информатизацию не соответствует сумме расходов по всем источникам финансирования </t>
        </r>
      </text>
    </comment>
    <comment ref="F76" authorId="0">
      <text>
        <r>
          <rPr>
            <sz val="9"/>
            <rFont val="Tahoma"/>
          </rPr>
          <t xml:space="preserve">Возможная ошибка:1. Расходы на информатизацию не расписаны по источникам финансирования2. Общая сумма  расходов на информатизацию не соответствует сумме расходов по всем источникам финансирования </t>
        </r>
      </text>
    </comment>
    <comment ref="G76" authorId="0">
      <text>
        <r>
          <rPr>
            <sz val="9"/>
            <rFont val="Tahoma"/>
          </rPr>
          <t xml:space="preserve">Возможная ошибка:1. Расходы на информатизацию не расписаны по источникам финансирования2. Общая сумма  расходов на информатизацию не соответствует сумме расходов по всем источникам финансирования </t>
        </r>
      </text>
    </comment>
    <comment ref="H76" authorId="0">
      <text>
        <r>
          <rPr>
            <sz val="9"/>
            <rFont val="Tahoma"/>
          </rPr>
          <t xml:space="preserve">Возможная ошибка:1. Расходы на информатизацию не расписаны по источникам финансирования2. Общая сумма  расходов на информатизацию не соответствует сумме расходов по всем источникам финансирования </t>
        </r>
      </text>
    </comment>
    <comment ref="I76" authorId="0">
      <text>
        <r>
          <rPr>
            <sz val="9"/>
            <rFont val="Tahoma"/>
          </rPr>
          <t xml:space="preserve">Возможная ошибка:1. Расходы на информатизацию не расписаны по источникам финансирования2. Общая сумма  расходов на информатизацию не соответствует сумме расходов по всем источникам финансирования </t>
        </r>
      </text>
    </comment>
    <comment ref="J76" authorId="0">
      <text>
        <r>
          <rPr>
            <sz val="9"/>
            <rFont val="Tahoma"/>
          </rPr>
          <t xml:space="preserve">Возможная ошибка:1. Расходы на информатизацию не расписаны по источникам финансирования2. Общая сумма  расходов на информатизацию не соответствует сумме расходов по всем источникам финансирования </t>
        </r>
      </text>
    </comment>
    <comment ref="K76" authorId="0">
      <text>
        <r>
          <rPr>
            <sz val="9"/>
            <rFont val="Tahoma"/>
          </rPr>
          <t xml:space="preserve">Возможная ошибка:1. Расходы на информатизацию не расписаны по источникам финансирования2. Общая сумма  расходов на информатизацию не соответствует сумме расходов по всем источникам финансирования </t>
        </r>
      </text>
    </comment>
    <comment ref="L76" authorId="0">
      <text>
        <r>
          <rPr>
            <sz val="9"/>
            <rFont val="Tahoma"/>
          </rPr>
          <t xml:space="preserve">Возможная ошибка:1. Расходы на информатизацию не расписаны по источникам финансирования2. Общая сумма  расходов на информатизацию не соответствует сумме расходов по всем источникам финансирования </t>
        </r>
      </text>
    </comment>
    <comment ref="M76" authorId="0">
      <text>
        <r>
          <rPr>
            <sz val="9"/>
            <rFont val="Tahoma"/>
          </rPr>
          <t xml:space="preserve">Возможная ошибка:1. Расходы на информатизацию не расписаны по источникам финансирования2. Общая сумма  расходов на информатизацию не соответствует сумме расходов по всем источникам финансирования </t>
        </r>
      </text>
    </comment>
    <comment ref="N76" authorId="0">
      <text>
        <r>
          <rPr>
            <sz val="9"/>
            <rFont val="Tahoma"/>
          </rPr>
          <t xml:space="preserve">Возможная ошибка:1. Расходы на информатизацию не расписаны по источникам финансирования2. Общая сумма  расходов на информатизацию не соответствует сумме расходов по всем источникам финансирования 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S1" authorId="0">
      <text>
        <r>
          <rPr>
            <sz val="9"/>
            <rFont val="Tahoma"/>
          </rPr>
          <t>Заполненную форму необходимо переслать в электронном виде по  адресуiao@cultinfo.ruБлагодарим за сотрудничество!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S1" authorId="0">
      <text>
        <r>
          <rPr>
            <sz val="9"/>
            <rFont val="Tahoma"/>
          </rPr>
          <t>Заполненную форму необходимо переслать в электронном виде по  адресуiao@cultinfo.ruБлагодарим за сотрудничество!</t>
        </r>
      </text>
    </comment>
  </commentList>
</comments>
</file>

<file path=xl/comments4.xml><?xml version="1.0" encoding="utf-8"?>
<comments xmlns="http://schemas.openxmlformats.org/spreadsheetml/2006/main">
  <authors>
    <author/>
  </authors>
  <commentList>
    <comment ref="S1" authorId="0">
      <text>
        <r>
          <rPr>
            <sz val="9"/>
            <rFont val="Tahoma"/>
          </rPr>
          <t>Заполненную форму необходимо переслать в электронном виде по  адресуiao@cultinfo.ruБлагодарим за сотрудничество!</t>
        </r>
      </text>
    </comment>
  </commentList>
</comments>
</file>

<file path=xl/comments5.xml><?xml version="1.0" encoding="utf-8"?>
<comments xmlns="http://schemas.openxmlformats.org/spreadsheetml/2006/main">
  <authors>
    <author/>
  </authors>
  <commentList>
    <comment ref="S1" authorId="0">
      <text>
        <r>
          <rPr>
            <sz val="9"/>
            <rFont val="Tahoma"/>
          </rPr>
          <t>Заполненную форму необходимо переслать в электронном виде по  адресуiao@cultinfo.ruБлагодарим за сотрудничество!</t>
        </r>
      </text>
    </comment>
  </commentList>
</comments>
</file>

<file path=xl/comments6.xml><?xml version="1.0" encoding="utf-8"?>
<comments xmlns="http://schemas.openxmlformats.org/spreadsheetml/2006/main">
  <authors>
    <author/>
  </authors>
  <commentList>
    <comment ref="S1" authorId="0">
      <text>
        <r>
          <rPr>
            <sz val="9"/>
            <rFont val="Tahoma"/>
          </rPr>
          <t>Заполненную форму необходимо переслать в электронном виде по  адресуiao@cultinfo.ruБлагодарим за сотрудничество!</t>
        </r>
      </text>
    </comment>
  </commentList>
</comments>
</file>

<file path=xl/comments7.xml><?xml version="1.0" encoding="utf-8"?>
<comments xmlns="http://schemas.openxmlformats.org/spreadsheetml/2006/main">
  <authors>
    <author/>
  </authors>
  <commentList>
    <comment ref="S1" authorId="0">
      <text>
        <r>
          <rPr>
            <sz val="9"/>
            <rFont val="Tahoma"/>
          </rPr>
          <t>Заполненную форму необходимо переслать в электронном виде по  адресуiao@cultinfo.ruБлагодарим за сотрудничество!</t>
        </r>
      </text>
    </comment>
  </commentList>
</comments>
</file>

<file path=xl/comments8.xml><?xml version="1.0" encoding="utf-8"?>
<comments xmlns="http://schemas.openxmlformats.org/spreadsheetml/2006/main">
  <authors>
    <author/>
  </authors>
  <commentList>
    <comment ref="S1" authorId="0">
      <text>
        <r>
          <rPr>
            <sz val="9"/>
            <rFont val="Tahoma"/>
          </rPr>
          <t>Заполненную форму необходимо переслать в электронном виде по  адресуiao@cultinfo.ruБлагодарим за сотрудничество!</t>
        </r>
      </text>
    </comment>
  </commentList>
</comments>
</file>

<file path=xl/comments9.xml><?xml version="1.0" encoding="utf-8"?>
<comments xmlns="http://schemas.openxmlformats.org/spreadsheetml/2006/main">
  <authors>
    <author/>
  </authors>
  <commentList>
    <comment ref="S1" authorId="0">
      <text>
        <r>
          <rPr>
            <sz val="9"/>
            <rFont val="Tahoma"/>
          </rPr>
          <t>Заполненную форму необходимо переслать в электронном виде по  адресуiao@cultinfo.ruБлагодарим за сотрудничество!</t>
        </r>
      </text>
    </comment>
  </commentList>
</comments>
</file>

<file path=xl/sharedStrings.xml><?xml version="1.0" encoding="utf-8"?>
<sst xmlns="http://schemas.openxmlformats.org/spreadsheetml/2006/main" count="277" uniqueCount="146">
  <si>
    <t>Приложение 1к рекомендациям по составлениюинформационно-аналитического отчета за 2024 год</t>
  </si>
  <si>
    <t>Показатели уровня информатизации учреждений культуры</t>
  </si>
  <si>
    <t>Вожегодский муниципальный округ</t>
  </si>
  <si>
    <t>(наименование муниципального района/городского округа)</t>
  </si>
  <si>
    <r>
      <t xml:space="preserve">ВНИМАНИЕ!  В таблице имеются </t>
    </r>
    <r>
      <rPr>
        <b/>
        <sz val="10"/>
        <rFont val="Georgia"/>
      </rPr>
      <t>проверочные строки</t>
    </r>
    <r>
      <rPr>
        <sz val="10"/>
        <rFont val="Georgia"/>
      </rPr>
      <t xml:space="preserve">, ячейки которых при некорректных данных окрашиваются в </t>
    </r>
    <r>
      <rPr>
        <b/>
        <sz val="10"/>
        <rFont val="Georgia"/>
      </rPr>
      <t>красный</t>
    </r>
    <r>
      <rPr>
        <sz val="10"/>
        <rFont val="Georgia"/>
      </rPr>
      <t xml:space="preserve"> цвет. Если после заполнения таблицы, в ней остались ячейки </t>
    </r>
    <r>
      <rPr>
        <b/>
        <sz val="10"/>
        <rFont val="Georgia"/>
      </rPr>
      <t>красного</t>
    </r>
    <r>
      <rPr>
        <sz val="10"/>
        <rFont val="Georgia"/>
      </rPr>
      <t xml:space="preserve"> цвета, данные </t>
    </r>
    <r>
      <rPr>
        <b/>
        <sz val="10"/>
        <rFont val="Georgia"/>
      </rPr>
      <t>столбца</t>
    </r>
    <r>
      <rPr>
        <sz val="10"/>
        <rFont val="Georgia"/>
      </rPr>
      <t xml:space="preserve"> с выделенной ячейкой необходимо перепроверить (см.примечания).</t>
    </r>
  </si>
  <si>
    <t>Орган управления культуры муниципального образования</t>
  </si>
  <si>
    <t>Библиотеки (ЦБС, филиалы, структурные подразделения клубов)</t>
  </si>
  <si>
    <t>Музеи</t>
  </si>
  <si>
    <t>Дома культуры, клубы</t>
  </si>
  <si>
    <t>ЦТНК, Центры и Дома ремесел</t>
  </si>
  <si>
    <t>Парки культуры и отдыха</t>
  </si>
  <si>
    <t>Киноучреждения (юр.лица)</t>
  </si>
  <si>
    <t>Театры</t>
  </si>
  <si>
    <t>Концертные организации и коллективы</t>
  </si>
  <si>
    <t>Информационные и методические центры (юр.лица)</t>
  </si>
  <si>
    <t>Централизованная бухгалтерия</t>
  </si>
  <si>
    <t>Образовательные учреждения дополнительного образования детей</t>
  </si>
  <si>
    <t>Итого</t>
  </si>
  <si>
    <t>Количество учреждений, всего (сетевых единиц)</t>
  </si>
  <si>
    <t>Количество учреждений, оснащенных ПК (сетевых единиц)</t>
  </si>
  <si>
    <t>Количество ПК, всего (ед.)</t>
  </si>
  <si>
    <t>в том числе для посетителей (ед.)</t>
  </si>
  <si>
    <t>Количество ПК, имеющих общий срок эксплуатации:</t>
  </si>
  <si>
    <t>до 3 лет</t>
  </si>
  <si>
    <t>от 3 до 6 лет</t>
  </si>
  <si>
    <t>свыше 6 лет</t>
  </si>
  <si>
    <r>
      <t xml:space="preserve">Количество ПК с установленными </t>
    </r>
    <r>
      <rPr>
        <b/>
        <sz val="10"/>
        <rFont val="Georgia"/>
      </rPr>
      <t>лицензионными</t>
    </r>
    <r>
      <rPr>
        <sz val="10"/>
        <rFont val="Georgia"/>
      </rPr>
      <t xml:space="preserve"> операционными системами, всего:</t>
    </r>
  </si>
  <si>
    <r>
      <t>в том числе:</t>
    </r>
    <r>
      <rPr>
        <sz val="10"/>
        <color indexed="64"/>
        <rFont val="Georgia"/>
      </rPr>
      <t xml:space="preserve">- Windows </t>
    </r>
    <r>
      <rPr>
        <sz val="10"/>
        <color indexed="64"/>
        <rFont val="Times New Roman"/>
      </rPr>
      <t>11</t>
    </r>
  </si>
  <si>
    <t>- Windows 10</t>
  </si>
  <si>
    <t>- Astra Linux</t>
  </si>
  <si>
    <t>- ALT Linux</t>
  </si>
  <si>
    <t>- Другие</t>
  </si>
  <si>
    <r>
      <t xml:space="preserve">Количество  ПК с установленным </t>
    </r>
    <r>
      <rPr>
        <b/>
        <sz val="10"/>
        <rFont val="Georgia"/>
      </rPr>
      <t>лицензионным</t>
    </r>
    <r>
      <rPr>
        <sz val="10"/>
        <rFont val="Georgia"/>
      </rPr>
      <t xml:space="preserve"> офисным программным обеспечением, всего:</t>
    </r>
  </si>
  <si>
    <r>
      <t>в том числе:</t>
    </r>
    <r>
      <rPr>
        <sz val="10"/>
        <rFont val="Georgia"/>
      </rPr>
      <t xml:space="preserve">                - Microsoft Office </t>
    </r>
  </si>
  <si>
    <t>- МойОфис</t>
  </si>
  <si>
    <r>
      <t xml:space="preserve">Количество </t>
    </r>
    <r>
      <rPr>
        <b/>
        <sz val="10"/>
        <rFont val="Georgia"/>
      </rPr>
      <t>учреждений,</t>
    </r>
    <r>
      <rPr>
        <sz val="10"/>
        <rFont val="Georgia"/>
      </rPr>
      <t xml:space="preserve"> использующих антивирусное программное обеспечение</t>
    </r>
  </si>
  <si>
    <t>Количество учреждений, имеющих доступ к сети интернет</t>
  </si>
  <si>
    <r>
      <t>в том числе через:</t>
    </r>
    <r>
      <rPr>
        <sz val="10"/>
        <rFont val="Georgia"/>
      </rPr>
      <t>- выделенную линию (проводное соединение)</t>
    </r>
  </si>
  <si>
    <t>- мобильную связь (модем 3G, 4G и т.д.)</t>
  </si>
  <si>
    <t>- другое</t>
  </si>
  <si>
    <t>Количество ПК, имеющих доступ к сети Интернет</t>
  </si>
  <si>
    <t>Количество учреждений, имеющих скорость интернет-соединения:</t>
  </si>
  <si>
    <t>- до 512 Кбит/с</t>
  </si>
  <si>
    <t>- от 512 Кбит/с и выше</t>
  </si>
  <si>
    <t>Количество учреждений, имеющих электронную почту (сетевых единиц)</t>
  </si>
  <si>
    <t>проверочная строка</t>
  </si>
  <si>
    <r>
      <t xml:space="preserve">Переход к приложению </t>
    </r>
    <r>
      <rPr>
        <sz val="13"/>
        <rFont val="Georgia"/>
      </rPr>
      <t>1.1</t>
    </r>
  </si>
  <si>
    <t>добавить эл.адрес</t>
  </si>
  <si>
    <t>Количество учреждений, имеющих собственный Web-сайт (единиц)</t>
  </si>
  <si>
    <t>Число посещений официального сайта учреждения (сеансов взаимодействия посетителей с сайтом, включающих один и более просмотров страницы) при его наличии, единиц</t>
  </si>
  <si>
    <t>Количество учреждений, имеющих страницу на cultinfo.ru или другом сайте (в т.ч. в соцсетях)</t>
  </si>
  <si>
    <t>проверочная строка по адресам</t>
  </si>
  <si>
    <t>добавить адрес</t>
  </si>
  <si>
    <t>добавить  адрес</t>
  </si>
  <si>
    <t xml:space="preserve">Количество учреждений, имеющих локальную компьютерную сеть </t>
  </si>
  <si>
    <t>Количество учреждений, имеющих регулярно обновляемые справочно-правовые системы</t>
  </si>
  <si>
    <r>
      <t>в том числе:</t>
    </r>
    <r>
      <rPr>
        <sz val="10"/>
        <rFont val="Georgia"/>
      </rPr>
      <t xml:space="preserve">               - Консультант Плюс</t>
    </r>
  </si>
  <si>
    <t>- Гарант</t>
  </si>
  <si>
    <r>
      <t xml:space="preserve">Количество </t>
    </r>
    <r>
      <rPr>
        <b/>
        <sz val="10"/>
        <rFont val="Georgia"/>
      </rPr>
      <t>учреждений</t>
    </r>
    <r>
      <rPr>
        <sz val="10"/>
        <rFont val="Georgia"/>
      </rPr>
      <t xml:space="preserve"> (сетевых единиц), имеющих:</t>
    </r>
  </si>
  <si>
    <t>- Серверы</t>
  </si>
  <si>
    <t>- Сканеры</t>
  </si>
  <si>
    <t>- Принтеры</t>
  </si>
  <si>
    <t>- Копировальные аппараты</t>
  </si>
  <si>
    <t>- МФУ (многофункциональные устройства)</t>
  </si>
  <si>
    <r>
      <t xml:space="preserve">Структура расходов на информатизацию, </t>
    </r>
    <r>
      <rPr>
        <b/>
        <u/>
        <sz val="10"/>
        <rFont val="Georgia"/>
      </rPr>
      <t>тыс. руб.</t>
    </r>
    <r>
      <rPr>
        <b/>
        <sz val="10"/>
        <rFont val="Georgia"/>
      </rPr>
      <t>:</t>
    </r>
  </si>
  <si>
    <t>Внутренние затраты на внедрение и использование цифровых технологий:</t>
  </si>
  <si>
    <t>На приобретение машин и оборудования, связанных с цифровыми технологиями, а также на их техническое обслуживание, модернизацию, текущий и капитальный ремонт, выполненные собственными силами, из них на приобретение:</t>
  </si>
  <si>
    <t>вычислительной техники и оргтехники</t>
  </si>
  <si>
    <t>коммуникационного оборудования</t>
  </si>
  <si>
    <t>На приобретение программного обеспечения, адаптацию и доработку программного обеспечения, выполненные собственными силами</t>
  </si>
  <si>
    <t>из них российского программного обеспечения</t>
  </si>
  <si>
    <t>На обучение сотрудников, связанное с внедрением и использованием цифровых технологий</t>
  </si>
  <si>
    <t>На оплату услуг электросвязи</t>
  </si>
  <si>
    <t>из них на оплату доступа к Интернету</t>
  </si>
  <si>
    <t>На приобретение цифрового контента (книги, музыкальные произведения, изображения, видео в электронном виде; цифровые модели и схемы (программы) обработки деталей и т.п.)</t>
  </si>
  <si>
    <t>Прочие внутренние затраты на внедрение и использование цифровых технологий</t>
  </si>
  <si>
    <t xml:space="preserve">Внешние затраты на внедрение и использование цифровых технологий (на оплату услуг сторонних организаций и специалистов, связанных с внедрением и использованием цифровых технологий (кроме услуг связи и обучения) - всего </t>
  </si>
  <si>
    <t>На аренду, техническое обслуживание, модернизацию, текущий и капитальный ремонт машин и оборудования, связанных с цифровыми технологиями</t>
  </si>
  <si>
    <t>На разработку, аренду, адаптацию, доработку, техническую поддержку и обновление программного обеспечения, из них</t>
  </si>
  <si>
    <t>на аренду российского программного обеспечения</t>
  </si>
  <si>
    <t>На разработку программного обеспечения</t>
  </si>
  <si>
    <t>На доступ к данным/базам данных</t>
  </si>
  <si>
    <t>Прочие внешние затраты на внедрение и использование цифровых технологий</t>
  </si>
  <si>
    <t>Итого затраты на внедрение и использование цифровых технологий:</t>
  </si>
  <si>
    <r>
      <t>в том числе</t>
    </r>
    <r>
      <rPr>
        <i/>
        <sz val="10"/>
        <rFont val="Georgia"/>
      </rPr>
      <t>за счет средств федерального бюджета</t>
    </r>
  </si>
  <si>
    <t>за счет средств областного бюджета</t>
  </si>
  <si>
    <t xml:space="preserve">за счет средств муниципального бюджета </t>
  </si>
  <si>
    <t>за счет внебюджетных источников</t>
  </si>
  <si>
    <t xml:space="preserve">Адреса web-сайтов и электронные адреса учреждений </t>
  </si>
  <si>
    <t>Приложение 1.1.</t>
  </si>
  <si>
    <t>№ п/п</t>
  </si>
  <si>
    <t>Наименование учреждения</t>
  </si>
  <si>
    <t>Адрес web-сайта</t>
  </si>
  <si>
    <t>Адрес страницы на cultinfo.ru, сайте администрации МО или других сайтах</t>
  </si>
  <si>
    <t>Адрес страницы в соц.сети (вконтакте, фейсбуке и др.)</t>
  </si>
  <si>
    <t>Электронный адрес учреждения</t>
  </si>
  <si>
    <t>I</t>
  </si>
  <si>
    <t>Отдел культуры, молодежи и туризма администрации Вожегодского муниципального округа</t>
  </si>
  <si>
    <t>II</t>
  </si>
  <si>
    <t xml:space="preserve">Библиотеки </t>
  </si>
  <si>
    <t>Центральная библиотека</t>
  </si>
  <si>
    <t>Детский отдел МБУК "Вожегодская ЦБС"</t>
  </si>
  <si>
    <t>Бекетовский сельский филиал</t>
  </si>
  <si>
    <t>Тигинский сельский филиал</t>
  </si>
  <si>
    <t>Ючкинский сельский филиал</t>
  </si>
  <si>
    <t>Явенгский сельский филиал</t>
  </si>
  <si>
    <t>Кадниковский сельский филиал</t>
  </si>
  <si>
    <t>Нижнеслободский сельский филиал</t>
  </si>
  <si>
    <t>III</t>
  </si>
  <si>
    <t>МБУК "Вожегодский  краеведческий музей"</t>
  </si>
  <si>
    <t>https://вожегодскиймузей.рф/</t>
  </si>
  <si>
    <t>https://www.culture.ru/institutes/11956/vozhegodskii-kraevedcheskii-muzei</t>
  </si>
  <si>
    <t>https://vk.com/id350865993</t>
  </si>
  <si>
    <t>muzey.vozhega@yandex.ru</t>
  </si>
  <si>
    <t>https://vmuzey.com/museum/vozhegodskiy-kraevedcheskiy-muzey</t>
  </si>
  <si>
    <t>https://vk.com/public115173391</t>
  </si>
  <si>
    <t>https://cultinfo.ru/museums/municipal-museums/vozhegodsky-district-museum-of-local-lore.php</t>
  </si>
  <si>
    <t>IV</t>
  </si>
  <si>
    <t>Учреждения клубного типа</t>
  </si>
  <si>
    <t>МБУК "Вожегодский ЦКР"</t>
  </si>
  <si>
    <t>Ючкинский СДК</t>
  </si>
  <si>
    <t>Бекетовский СДК</t>
  </si>
  <si>
    <t>Тигинский СДК</t>
  </si>
  <si>
    <t>Мишутинский СДК</t>
  </si>
  <si>
    <t>Исаковский СК</t>
  </si>
  <si>
    <t>Митюковский СДК</t>
  </si>
  <si>
    <t>Нижнеслободский СДК</t>
  </si>
  <si>
    <t>Кадниковский ДК</t>
  </si>
  <si>
    <t>Явенгский СДК</t>
  </si>
  <si>
    <t>Раменский ДК</t>
  </si>
  <si>
    <t>V</t>
  </si>
  <si>
    <t>муниципальное бюджетное учреждение культуры "Вожегодский Центр традиционной народной культуры"</t>
  </si>
  <si>
    <t>VI</t>
  </si>
  <si>
    <t>Информационно-ресурсные центры</t>
  </si>
  <si>
    <t>VII</t>
  </si>
  <si>
    <t>VIII</t>
  </si>
  <si>
    <t>Концертные организации</t>
  </si>
  <si>
    <t>IX</t>
  </si>
  <si>
    <t>X</t>
  </si>
  <si>
    <t>Учреждения кинообслуживания (юр.лица)</t>
  </si>
  <si>
    <t>XI</t>
  </si>
  <si>
    <t>XII</t>
  </si>
  <si>
    <t>Образовательные учреждения дополнительного образования</t>
  </si>
  <si>
    <t>Муниципальное бюджетное учреждение дополнительного образования "Вожегодская детская школа искусств"</t>
  </si>
  <si>
    <t>Адрес страницы на cultinfo.ru или другом сайте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</si>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</sst>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name val="Calibri"/>
    </font>
    <font>
      <sz val="10"/>
      <color theme="1"/>
      <name val="Arial Cyr"/>
    </font>
    <font>
      <u/>
      <sz val="11"/>
      <color theme="10"/>
      <name val="Calibri"/>
    </font>
    <font>
      <sz val="10"/>
      <name val="Georgia"/>
    </font>
    <font>
      <b/>
      <sz val="10"/>
      <name val="Arial Cyr"/>
    </font>
    <font>
      <sz val="10"/>
      <name val="Times New Roman"/>
    </font>
    <font>
      <b/>
      <sz val="14"/>
      <name val="Georgia"/>
    </font>
    <font>
      <b/>
      <sz val="16"/>
      <name val="Georgia"/>
    </font>
    <font>
      <i/>
      <sz val="14"/>
      <name val="Georgia"/>
    </font>
    <font>
      <sz val="8"/>
      <name val="Georgia"/>
    </font>
    <font>
      <b/>
      <sz val="10"/>
      <name val="Georgia"/>
    </font>
    <font>
      <sz val="11"/>
      <name val="Times New Roman"/>
    </font>
    <font>
      <b/>
      <sz val="11"/>
      <name val="Times New Roman"/>
    </font>
    <font>
      <i/>
      <sz val="10"/>
      <name val="Georgia"/>
    </font>
    <font>
      <i/>
      <sz val="11"/>
      <name val="Times New Roman"/>
    </font>
    <font>
      <sz val="10"/>
      <color theme="0"/>
      <name val="Arial Cyr"/>
    </font>
    <font>
      <b/>
      <sz val="8"/>
      <color indexed="27"/>
      <name val="Arial Cyr"/>
    </font>
    <font>
      <sz val="10"/>
      <color indexed="27"/>
      <name val="Arial Cyr"/>
    </font>
    <font>
      <sz val="10"/>
      <color indexed="27"/>
      <name val="Georgia"/>
    </font>
    <font>
      <u/>
      <sz val="10"/>
      <color theme="10"/>
      <name val="Arial Cyr"/>
    </font>
    <font>
      <b/>
      <sz val="12"/>
      <name val="Georgia"/>
    </font>
    <font>
      <sz val="10"/>
      <color indexed="64"/>
      <name val="Georgia"/>
    </font>
    <font>
      <sz val="10"/>
      <color indexed="64"/>
      <name val="Times New Roman"/>
    </font>
    <font>
      <sz val="13"/>
      <name val="Georgia"/>
    </font>
    <font>
      <b/>
      <u/>
      <sz val="10"/>
      <name val="Georgia"/>
    </font>
    <font>
      <sz val="9"/>
      <name val="Tahoma"/>
    </font>
  </fonts>
  <fills count="1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indexed="42"/>
        <bgColor indexed="42"/>
      </patternFill>
    </fill>
    <fill>
      <patternFill patternType="solid">
        <fgColor rgb="FFFFC000"/>
        <bgColor rgb="FFFFC000"/>
      </patternFill>
    </fill>
    <fill>
      <patternFill patternType="solid">
        <fgColor indexed="2"/>
        <bgColor indexed="2"/>
      </patternFill>
    </fill>
    <fill>
      <patternFill patternType="solid">
        <fgColor indexed="27"/>
        <bgColor indexed="27"/>
      </patternFill>
    </fill>
    <fill>
      <patternFill patternType="solid">
        <fgColor indexed="43"/>
        <bgColor indexed="43"/>
      </patternFill>
    </fill>
    <fill>
      <patternFill patternType="solid">
        <fgColor theme="0" tint="-0.14996795556505021"/>
        <bgColor indexed="65"/>
      </patternFill>
    </fill>
    <fill>
      <patternFill patternType="solid">
        <fgColor theme="9" tint="0.59996337778862885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indexed="26"/>
        <bgColor indexed="26"/>
      </patternFill>
    </fill>
    <fill>
      <patternFill patternType="solid">
        <fgColor rgb="FFCCECFF"/>
        <bgColor rgb="FFCCECFF"/>
      </patternFill>
    </fill>
    <fill>
      <patternFill patternType="solid">
        <fgColor theme="5" tint="0.79995117038483843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Protection="0">
      <alignment vertical="top"/>
      <protection locked="0"/>
    </xf>
  </cellStyleXfs>
  <cellXfs count="106">
    <xf numFmtId="0" fontId="1" fillId="0" borderId="0" xfId="0" applyFont="1"/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3" fillId="2" borderId="0" xfId="0" applyFont="1" applyFill="1" applyAlignment="1">
      <alignment vertical="center" textRotation="90"/>
    </xf>
    <xf numFmtId="0" fontId="11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left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left" vertical="center" wrapText="1"/>
    </xf>
    <xf numFmtId="0" fontId="11" fillId="6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left" vertical="center" wrapText="1"/>
    </xf>
    <xf numFmtId="0" fontId="11" fillId="6" borderId="9" xfId="0" applyFont="1" applyFill="1" applyBorder="1" applyAlignment="1">
      <alignment horizontal="center" vertical="center" wrapText="1"/>
    </xf>
    <xf numFmtId="0" fontId="11" fillId="6" borderId="10" xfId="0" applyFont="1" applyFill="1" applyBorder="1" applyAlignment="1">
      <alignment horizontal="center" vertical="center" wrapText="1"/>
    </xf>
    <xf numFmtId="0" fontId="14" fillId="6" borderId="11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7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left" vertical="center" wrapText="1"/>
    </xf>
    <xf numFmtId="0" fontId="12" fillId="7" borderId="2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left" wrapText="1" indent="4"/>
    </xf>
    <xf numFmtId="49" fontId="3" fillId="2" borderId="2" xfId="0" applyNumberFormat="1" applyFont="1" applyFill="1" applyBorder="1" applyAlignment="1">
      <alignment horizontal="left" wrapText="1" indent="4"/>
    </xf>
    <xf numFmtId="49" fontId="3" fillId="2" borderId="2" xfId="0" applyNumberFormat="1" applyFont="1" applyFill="1" applyBorder="1" applyAlignment="1">
      <alignment horizontal="left" vertical="center" wrapText="1" indent="4"/>
    </xf>
    <xf numFmtId="0" fontId="3" fillId="2" borderId="2" xfId="0" applyFont="1" applyFill="1" applyBorder="1" applyAlignment="1">
      <alignment horizontal="left" vertical="center" wrapText="1" indent="1"/>
    </xf>
    <xf numFmtId="0" fontId="11" fillId="0" borderId="2" xfId="0" applyFont="1" applyBorder="1" applyAlignment="1">
      <alignment horizontal="center" vertical="center"/>
    </xf>
    <xf numFmtId="49" fontId="13" fillId="2" borderId="2" xfId="0" applyNumberFormat="1" applyFont="1" applyFill="1" applyBorder="1" applyAlignment="1">
      <alignment horizontal="left" wrapText="1" indent="2"/>
    </xf>
    <xf numFmtId="49" fontId="3" fillId="2" borderId="2" xfId="0" applyNumberFormat="1" applyFont="1" applyFill="1" applyBorder="1" applyAlignment="1">
      <alignment horizontal="left" vertical="center" wrapText="1" indent="2"/>
    </xf>
    <xf numFmtId="49" fontId="3" fillId="7" borderId="2" xfId="0" applyNumberFormat="1" applyFont="1" applyFill="1" applyBorder="1" applyAlignment="1">
      <alignment horizontal="left" vertical="center" wrapText="1"/>
    </xf>
    <xf numFmtId="0" fontId="11" fillId="7" borderId="2" xfId="0" applyFont="1" applyFill="1" applyBorder="1" applyAlignment="1">
      <alignment horizontal="center" vertical="center" wrapText="1"/>
    </xf>
    <xf numFmtId="0" fontId="11" fillId="6" borderId="11" xfId="0" applyFont="1" applyFill="1" applyBorder="1" applyAlignment="1">
      <alignment horizontal="center" vertical="center" wrapText="1"/>
    </xf>
    <xf numFmtId="49" fontId="13" fillId="2" borderId="2" xfId="0" applyNumberFormat="1" applyFont="1" applyFill="1" applyBorder="1" applyAlignment="1">
      <alignment horizontal="left" vertical="center" wrapText="1" indent="4"/>
    </xf>
    <xf numFmtId="0" fontId="12" fillId="4" borderId="2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vertical="center"/>
    </xf>
    <xf numFmtId="0" fontId="11" fillId="8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 wrapText="1"/>
    </xf>
    <xf numFmtId="0" fontId="11" fillId="8" borderId="2" xfId="0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/>
    </xf>
    <xf numFmtId="0" fontId="16" fillId="5" borderId="2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/>
    </xf>
    <xf numFmtId="49" fontId="13" fillId="2" borderId="2" xfId="0" applyNumberFormat="1" applyFont="1" applyFill="1" applyBorder="1" applyAlignment="1">
      <alignment horizontal="left" vertical="center" wrapText="1"/>
    </xf>
    <xf numFmtId="0" fontId="17" fillId="9" borderId="2" xfId="0" applyFont="1" applyFill="1" applyBorder="1" applyAlignment="1">
      <alignment horizontal="center" vertical="center"/>
    </xf>
    <xf numFmtId="0" fontId="10" fillId="9" borderId="2" xfId="0" applyFont="1" applyFill="1" applyBorder="1" applyAlignment="1">
      <alignment horizontal="left" vertical="center" wrapText="1"/>
    </xf>
    <xf numFmtId="0" fontId="18" fillId="9" borderId="9" xfId="0" applyFont="1" applyFill="1" applyBorder="1" applyAlignment="1">
      <alignment vertical="center" wrapText="1"/>
    </xf>
    <xf numFmtId="0" fontId="17" fillId="9" borderId="10" xfId="0" applyFont="1" applyFill="1" applyBorder="1" applyAlignment="1">
      <alignment vertical="center"/>
    </xf>
    <xf numFmtId="0" fontId="17" fillId="9" borderId="11" xfId="0" applyFont="1" applyFill="1" applyBorder="1" applyAlignment="1">
      <alignment vertical="center"/>
    </xf>
    <xf numFmtId="0" fontId="1" fillId="10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vertical="center" wrapText="1"/>
    </xf>
    <xf numFmtId="0" fontId="11" fillId="10" borderId="2" xfId="0" applyFont="1" applyFill="1" applyBorder="1" applyAlignment="1">
      <alignment horizontal="center" vertical="center" wrapText="1"/>
    </xf>
    <xf numFmtId="0" fontId="11" fillId="10" borderId="2" xfId="0" applyFont="1" applyFill="1" applyBorder="1" applyAlignment="1">
      <alignment horizontal="center" vertical="center"/>
    </xf>
    <xf numFmtId="0" fontId="12" fillId="10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1" fillId="9" borderId="2" xfId="0" applyFont="1" applyFill="1" applyBorder="1" applyAlignment="1">
      <alignment horizontal="center" vertical="center"/>
    </xf>
    <xf numFmtId="0" fontId="10" fillId="9" borderId="2" xfId="0" applyFont="1" applyFill="1" applyBorder="1" applyAlignment="1">
      <alignment vertical="center" wrapText="1"/>
    </xf>
    <xf numFmtId="0" fontId="12" fillId="9" borderId="2" xfId="0" applyFont="1" applyFill="1" applyBorder="1" applyAlignment="1">
      <alignment horizontal="center" vertical="center" wrapText="1"/>
    </xf>
    <xf numFmtId="0" fontId="12" fillId="9" borderId="2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left" vertical="center" wrapText="1" indent="3"/>
    </xf>
    <xf numFmtId="0" fontId="3" fillId="11" borderId="0" xfId="0" applyFont="1" applyFill="1"/>
    <xf numFmtId="0" fontId="11" fillId="11" borderId="0" xfId="0" applyFont="1" applyFill="1" applyAlignment="1">
      <alignment horizontal="center"/>
    </xf>
    <xf numFmtId="0" fontId="7" fillId="11" borderId="0" xfId="0" applyFont="1" applyFill="1" applyAlignment="1">
      <alignment vertical="center"/>
    </xf>
    <xf numFmtId="0" fontId="3" fillId="11" borderId="0" xfId="0" applyFont="1" applyFill="1" applyAlignment="1">
      <alignment vertical="center"/>
    </xf>
    <xf numFmtId="0" fontId="8" fillId="11" borderId="0" xfId="0" applyFont="1" applyFill="1" applyAlignment="1">
      <alignment vertical="center" wrapText="1"/>
    </xf>
    <xf numFmtId="0" fontId="9" fillId="11" borderId="0" xfId="0" applyFont="1" applyFill="1" applyAlignment="1">
      <alignment vertical="top"/>
    </xf>
    <xf numFmtId="0" fontId="3" fillId="11" borderId="0" xfId="0" applyFont="1" applyFill="1" applyAlignment="1">
      <alignment horizontal="right"/>
    </xf>
    <xf numFmtId="0" fontId="3" fillId="11" borderId="0" xfId="0" applyFont="1" applyFill="1" applyAlignment="1">
      <alignment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10" fillId="11" borderId="0" xfId="0" applyFont="1" applyFill="1" applyAlignment="1">
      <alignment vertical="center" wrapText="1"/>
    </xf>
    <xf numFmtId="0" fontId="12" fillId="12" borderId="2" xfId="0" applyFont="1" applyFill="1" applyBorder="1" applyAlignment="1">
      <alignment horizontal="center" vertical="center" wrapText="1"/>
    </xf>
    <xf numFmtId="0" fontId="10" fillId="12" borderId="2" xfId="0" applyFont="1" applyFill="1" applyBorder="1" applyAlignment="1">
      <alignment vertical="center" wrapText="1"/>
    </xf>
    <xf numFmtId="0" fontId="3" fillId="2" borderId="12" xfId="0" applyFont="1" applyFill="1" applyBorder="1" applyAlignment="1" applyProtection="1">
      <alignment vertical="center" wrapText="1" shrinkToFit="1"/>
      <protection locked="0"/>
    </xf>
    <xf numFmtId="0" fontId="11" fillId="11" borderId="0" xfId="0" applyFont="1" applyFill="1" applyAlignment="1">
      <alignment horizontal="center" vertical="center"/>
    </xf>
    <xf numFmtId="0" fontId="2" fillId="2" borderId="2" xfId="1" applyFont="1" applyFill="1" applyBorder="1" applyAlignment="1" applyProtection="1">
      <alignment vertical="center" wrapText="1"/>
    </xf>
    <xf numFmtId="0" fontId="19" fillId="2" borderId="2" xfId="1" applyFont="1" applyFill="1" applyBorder="1" applyAlignment="1" applyProtection="1">
      <alignment vertical="center" wrapText="1"/>
    </xf>
    <xf numFmtId="0" fontId="19" fillId="0" borderId="0" xfId="1" applyFont="1" applyAlignment="1" applyProtection="1">
      <protection locked="0"/>
    </xf>
    <xf numFmtId="0" fontId="3" fillId="11" borderId="0" xfId="0" applyFont="1" applyFill="1" applyAlignment="1" applyProtection="1">
      <alignment vertical="center" wrapText="1" shrinkToFit="1"/>
      <protection locked="0"/>
    </xf>
    <xf numFmtId="0" fontId="19" fillId="2" borderId="12" xfId="1" applyFont="1" applyFill="1" applyBorder="1" applyAlignment="1" applyProtection="1">
      <alignment vertical="center" wrapText="1" shrinkToFit="1"/>
      <protection locked="0"/>
    </xf>
    <xf numFmtId="0" fontId="3" fillId="11" borderId="2" xfId="0" applyFont="1" applyFill="1" applyBorder="1" applyAlignment="1">
      <alignment horizontal="left" vertical="center" wrapText="1"/>
    </xf>
    <xf numFmtId="0" fontId="10" fillId="11" borderId="0" xfId="0" applyFont="1" applyFill="1" applyAlignment="1">
      <alignment horizontal="right" vertical="center" wrapText="1"/>
    </xf>
    <xf numFmtId="0" fontId="12" fillId="13" borderId="13" xfId="0" applyFont="1" applyFill="1" applyBorder="1" applyAlignment="1">
      <alignment horizontal="right" vertical="center" wrapText="1"/>
    </xf>
    <xf numFmtId="0" fontId="20" fillId="13" borderId="14" xfId="0" applyFont="1" applyFill="1" applyBorder="1" applyAlignment="1">
      <alignment horizontal="center" vertical="center" wrapText="1"/>
    </xf>
    <xf numFmtId="0" fontId="10" fillId="13" borderId="15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textRotation="90" wrapText="1"/>
    </xf>
    <xf numFmtId="0" fontId="3" fillId="3" borderId="6" xfId="0" applyFont="1" applyFill="1" applyBorder="1" applyAlignment="1">
      <alignment horizontal="center" textRotation="90" wrapText="1"/>
    </xf>
    <xf numFmtId="0" fontId="10" fillId="4" borderId="2" xfId="0" applyFont="1" applyFill="1" applyBorder="1" applyAlignment="1">
      <alignment horizontal="center" vertical="center" textRotation="90" wrapText="1"/>
    </xf>
    <xf numFmtId="0" fontId="10" fillId="4" borderId="6" xfId="0" applyFont="1" applyFill="1" applyBorder="1" applyAlignment="1">
      <alignment horizontal="center" vertical="center" textRotation="90" wrapText="1"/>
    </xf>
    <xf numFmtId="0" fontId="5" fillId="2" borderId="0" xfId="0" applyFont="1" applyFill="1" applyAlignment="1">
      <alignment horizontal="right" vertical="center" wrapText="1"/>
    </xf>
    <xf numFmtId="0" fontId="6" fillId="2" borderId="0" xfId="0" applyFont="1" applyFill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7" fillId="11" borderId="0" xfId="0" applyFont="1" applyFill="1" applyAlignment="1">
      <alignment horizontal="center" vertical="center" wrapText="1"/>
    </xf>
    <xf numFmtId="0" fontId="8" fillId="12" borderId="1" xfId="0" applyFont="1" applyFill="1" applyBorder="1" applyAlignment="1">
      <alignment horizontal="center" vertical="center" wrapText="1"/>
    </xf>
    <xf numFmtId="0" fontId="9" fillId="11" borderId="0" xfId="0" applyFont="1" applyFill="1" applyAlignment="1">
      <alignment horizontal="center" vertical="top"/>
    </xf>
  </cellXfs>
  <cellStyles count="2">
    <cellStyle name="Гиперссылка" xfId="1" builtinId="8"/>
    <cellStyle name="Обычный" xfId="0" builtinId="0"/>
  </cellStyles>
  <dxfs count="30">
    <dxf>
      <font>
        <color indexed="26"/>
      </font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7"/>
          <bgColor indexed="27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7"/>
          <bgColor indexed="27"/>
        </patternFill>
      </fill>
    </dxf>
    <dxf>
      <fill>
        <patternFill patternType="solid">
          <fgColor indexed="27"/>
          <bgColor indexed="27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indexed="2"/>
          <bgColor indexed="2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indexed="2"/>
          <bgColor indexed="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57150" y="742951"/>
    <xdr:ext cx="2496309" cy="504823"/>
    <xdr:sp macro="" textlink="">
      <xdr:nvSpPr>
        <xdr:cNvPr id="2" name="Shape 1"/>
        <xdr:cNvSpPr/>
      </xdr:nvSpPr>
      <xdr:spPr bwMode="auto">
        <a:xfrm>
          <a:off x="0" y="0"/>
          <a:ext cx="2496309" cy="504823"/>
        </a:xfrm>
        <a:prstGeom prst="leftArrow">
          <a:avLst>
            <a:gd name="adj1" fmla="val 50000"/>
            <a:gd name="adj2" fmla="val 72554"/>
          </a:avLst>
        </a:prstGeom>
        <a:solidFill>
          <a:srgbClr val="CCFFFF"/>
        </a:solidFill>
        <a:ln w="12700">
          <a:solidFill>
            <a:schemeClr val="tx1"/>
          </a:solidFill>
          <a:prstDash val="solid"/>
        </a:ln>
      </xdr:spPr>
      <xdr:txBody>
        <a:bodyPr lIns="91440" tIns="45720" rIns="91440" bIns="45720" anchor="ctr"/>
        <a:lstStyle>
          <a:defPPr/>
          <a:lvl1pPr lvl="0"/>
          <a:lvl2pPr lvl="1"/>
          <a:lvl3pPr lvl="2"/>
          <a:lvl4pPr lvl="3"/>
          <a:lvl5pPr lvl="4"/>
          <a:lvl6pPr lvl="5"/>
          <a:lvl7pPr lvl="6"/>
          <a:lvl8pPr lvl="7"/>
          <a:lvl9pPr lvl="8"/>
        </a:lstStyle>
        <a:p>
          <a:pPr algn="ctr">
            <a:defRPr/>
          </a:pPr>
          <a:r>
            <a:rPr sz="1200" b="1">
              <a:solidFill>
                <a:srgbClr val="000000"/>
              </a:solidFill>
              <a:latin typeface="Georgia"/>
              <a:ea typeface="Georgia"/>
              <a:cs typeface="Georgia"/>
            </a:rPr>
            <a:t>Возврат к Приложению 1</a:t>
          </a:r>
        </a:p>
      </xdr:txBody>
    </xdr:sp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742950"/>
    <xdr:ext cx="2494230" cy="497234"/>
    <xdr:sp macro="" textlink="">
      <xdr:nvSpPr>
        <xdr:cNvPr id="2" name="Shape 2"/>
        <xdr:cNvSpPr/>
      </xdr:nvSpPr>
      <xdr:spPr bwMode="auto">
        <a:xfrm>
          <a:off x="0" y="0"/>
          <a:ext cx="2494230" cy="497234"/>
        </a:xfrm>
        <a:prstGeom prst="leftArrow">
          <a:avLst>
            <a:gd name="adj1" fmla="val 50000"/>
            <a:gd name="adj2" fmla="val 72554"/>
          </a:avLst>
        </a:prstGeom>
        <a:solidFill>
          <a:srgbClr val="CCFFFF"/>
        </a:solidFill>
        <a:ln w="12700">
          <a:solidFill>
            <a:schemeClr val="tx1"/>
          </a:solidFill>
          <a:prstDash val="solid"/>
        </a:ln>
      </xdr:spPr>
      <xdr:txBody>
        <a:bodyPr lIns="91440" tIns="45720" rIns="91440" bIns="45720" anchor="ctr"/>
        <a:lstStyle>
          <a:defPPr/>
          <a:lvl1pPr lvl="0"/>
          <a:lvl2pPr lvl="1"/>
          <a:lvl3pPr lvl="2"/>
          <a:lvl4pPr lvl="3"/>
          <a:lvl5pPr lvl="4"/>
          <a:lvl6pPr lvl="5"/>
          <a:lvl7pPr lvl="6"/>
          <a:lvl8pPr lvl="7"/>
          <a:lvl9pPr lvl="8"/>
        </a:lstStyle>
        <a:p>
          <a:pPr algn="ctr">
            <a:defRPr/>
          </a:pPr>
          <a:r>
            <a:rPr sz="1200" b="1">
              <a:solidFill>
                <a:srgbClr val="000000"/>
              </a:solidFill>
              <a:latin typeface="Georgia"/>
              <a:ea typeface="Georgia"/>
              <a:cs typeface="Georgia"/>
            </a:rPr>
            <a:t>Возврат к Приложению 1</a:t>
          </a:r>
        </a:p>
      </xdr:txBody>
    </xdr:sp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725805"/>
    <xdr:ext cx="2494230" cy="512535"/>
    <xdr:sp macro="" textlink="">
      <xdr:nvSpPr>
        <xdr:cNvPr id="3" name="Shape 3"/>
        <xdr:cNvSpPr/>
      </xdr:nvSpPr>
      <xdr:spPr bwMode="auto">
        <a:xfrm>
          <a:off x="0" y="0"/>
          <a:ext cx="2494230" cy="512535"/>
        </a:xfrm>
        <a:prstGeom prst="leftArrow">
          <a:avLst>
            <a:gd name="adj1" fmla="val 50000"/>
            <a:gd name="adj2" fmla="val 72554"/>
          </a:avLst>
        </a:prstGeom>
        <a:solidFill>
          <a:srgbClr val="CCFFFF"/>
        </a:solidFill>
        <a:ln w="12700">
          <a:solidFill>
            <a:schemeClr val="tx1"/>
          </a:solidFill>
          <a:prstDash val="solid"/>
        </a:ln>
      </xdr:spPr>
      <xdr:txBody>
        <a:bodyPr lIns="91440" tIns="45720" rIns="91440" bIns="45720" anchor="ctr"/>
        <a:lstStyle>
          <a:defPPr/>
          <a:lvl1pPr lvl="0"/>
          <a:lvl2pPr lvl="1"/>
          <a:lvl3pPr lvl="2"/>
          <a:lvl4pPr lvl="3"/>
          <a:lvl5pPr lvl="4"/>
          <a:lvl6pPr lvl="5"/>
          <a:lvl7pPr lvl="6"/>
          <a:lvl8pPr lvl="7"/>
          <a:lvl9pPr lvl="8"/>
        </a:lstStyle>
        <a:p>
          <a:pPr algn="ctr">
            <a:defRPr/>
          </a:pPr>
          <a:r>
            <a:rPr sz="1200" b="1">
              <a:solidFill>
                <a:srgbClr val="000000"/>
              </a:solidFill>
              <a:latin typeface="Georgia"/>
              <a:ea typeface="Georgia"/>
              <a:cs typeface="Georgia"/>
            </a:rPr>
            <a:t>Возврат к Приложению 1</a:t>
          </a:r>
        </a:p>
      </xdr:txBody>
    </xdr:sp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7150" y="762000"/>
    <xdr:ext cx="2496309" cy="504823"/>
    <xdr:sp macro="" textlink="">
      <xdr:nvSpPr>
        <xdr:cNvPr id="4" name="Shape 4"/>
        <xdr:cNvSpPr/>
      </xdr:nvSpPr>
      <xdr:spPr bwMode="auto">
        <a:xfrm>
          <a:off x="0" y="0"/>
          <a:ext cx="2496309" cy="504823"/>
        </a:xfrm>
        <a:prstGeom prst="leftArrow">
          <a:avLst>
            <a:gd name="adj1" fmla="val 50000"/>
            <a:gd name="adj2" fmla="val 72554"/>
          </a:avLst>
        </a:prstGeom>
        <a:solidFill>
          <a:srgbClr val="CCFFFF"/>
        </a:solidFill>
        <a:ln w="12700">
          <a:solidFill>
            <a:schemeClr val="tx1"/>
          </a:solidFill>
          <a:prstDash val="solid"/>
        </a:ln>
      </xdr:spPr>
      <xdr:txBody>
        <a:bodyPr lIns="91440" tIns="45720" rIns="91440" bIns="45720" anchor="ctr"/>
        <a:lstStyle>
          <a:defPPr/>
          <a:lvl1pPr lvl="0"/>
          <a:lvl2pPr lvl="1"/>
          <a:lvl3pPr lvl="2"/>
          <a:lvl4pPr lvl="3"/>
          <a:lvl5pPr lvl="4"/>
          <a:lvl6pPr lvl="5"/>
          <a:lvl7pPr lvl="6"/>
          <a:lvl8pPr lvl="7"/>
          <a:lvl9pPr lvl="8"/>
        </a:lstStyle>
        <a:p>
          <a:pPr algn="ctr">
            <a:defRPr/>
          </a:pPr>
          <a:r>
            <a:rPr sz="1200" b="1">
              <a:solidFill>
                <a:srgbClr val="000000"/>
              </a:solidFill>
              <a:latin typeface="Georgia"/>
              <a:ea typeface="Georgia"/>
              <a:cs typeface="Georgia"/>
            </a:rPr>
            <a:t>Возврат к Приложению 1</a:t>
          </a:r>
        </a:p>
      </xdr:txBody>
    </xdr:sp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66675" y="762000"/>
    <xdr:ext cx="2502141" cy="504823"/>
    <xdr:sp macro="" textlink="">
      <xdr:nvSpPr>
        <xdr:cNvPr id="5" name="Shape 5"/>
        <xdr:cNvSpPr/>
      </xdr:nvSpPr>
      <xdr:spPr bwMode="auto">
        <a:xfrm>
          <a:off x="0" y="0"/>
          <a:ext cx="2502142" cy="504823"/>
        </a:xfrm>
        <a:prstGeom prst="leftArrow">
          <a:avLst>
            <a:gd name="adj1" fmla="val 50000"/>
            <a:gd name="adj2" fmla="val 72554"/>
          </a:avLst>
        </a:prstGeom>
        <a:solidFill>
          <a:srgbClr val="CCFFFF"/>
        </a:solidFill>
        <a:ln w="12700">
          <a:solidFill>
            <a:schemeClr val="tx1"/>
          </a:solidFill>
          <a:prstDash val="solid"/>
        </a:ln>
      </xdr:spPr>
      <xdr:txBody>
        <a:bodyPr lIns="91440" tIns="45720" rIns="91440" bIns="45720" anchor="ctr"/>
        <a:lstStyle>
          <a:defPPr/>
          <a:lvl1pPr lvl="0"/>
          <a:lvl2pPr lvl="1"/>
          <a:lvl3pPr lvl="2"/>
          <a:lvl4pPr lvl="3"/>
          <a:lvl5pPr lvl="4"/>
          <a:lvl6pPr lvl="5"/>
          <a:lvl7pPr lvl="6"/>
          <a:lvl8pPr lvl="7"/>
          <a:lvl9pPr lvl="8"/>
        </a:lstStyle>
        <a:p>
          <a:pPr algn="ctr">
            <a:defRPr/>
          </a:pPr>
          <a:r>
            <a:rPr sz="1200" b="1">
              <a:solidFill>
                <a:srgbClr val="000000"/>
              </a:solidFill>
              <a:latin typeface="Georgia"/>
              <a:ea typeface="Georgia"/>
              <a:cs typeface="Georgia"/>
            </a:rPr>
            <a:t>Возврат к Приложению 1</a:t>
          </a:r>
        </a:p>
      </xdr:txBody>
    </xdr:sp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28575" y="742950"/>
    <xdr:ext cx="2502141" cy="504823"/>
    <xdr:sp macro="" textlink="">
      <xdr:nvSpPr>
        <xdr:cNvPr id="6" name="Shape 6"/>
        <xdr:cNvSpPr/>
      </xdr:nvSpPr>
      <xdr:spPr bwMode="auto">
        <a:xfrm>
          <a:off x="0" y="0"/>
          <a:ext cx="2502142" cy="504823"/>
        </a:xfrm>
        <a:prstGeom prst="leftArrow">
          <a:avLst>
            <a:gd name="adj1" fmla="val 50000"/>
            <a:gd name="adj2" fmla="val 72554"/>
          </a:avLst>
        </a:prstGeom>
        <a:solidFill>
          <a:srgbClr val="CCFFFF"/>
        </a:solidFill>
        <a:ln w="12700">
          <a:solidFill>
            <a:schemeClr val="tx1"/>
          </a:solidFill>
          <a:prstDash val="solid"/>
        </a:ln>
      </xdr:spPr>
      <xdr:txBody>
        <a:bodyPr lIns="91440" tIns="45720" rIns="91440" bIns="45720" anchor="ctr"/>
        <a:lstStyle>
          <a:defPPr/>
          <a:lvl1pPr lvl="0"/>
          <a:lvl2pPr lvl="1"/>
          <a:lvl3pPr lvl="2"/>
          <a:lvl4pPr lvl="3"/>
          <a:lvl5pPr lvl="4"/>
          <a:lvl6pPr lvl="5"/>
          <a:lvl7pPr lvl="6"/>
          <a:lvl8pPr lvl="7"/>
          <a:lvl9pPr lvl="8"/>
        </a:lstStyle>
        <a:p>
          <a:pPr algn="ctr">
            <a:defRPr/>
          </a:pPr>
          <a:r>
            <a:rPr sz="1200" b="1">
              <a:solidFill>
                <a:srgbClr val="000000"/>
              </a:solidFill>
              <a:latin typeface="Georgia"/>
              <a:ea typeface="Georgia"/>
              <a:cs typeface="Georgia"/>
            </a:rPr>
            <a:t>Возврат к Приложению 1</a:t>
          </a:r>
        </a:p>
      </xdr:txBody>
    </xdr:sp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57150" y="742950"/>
    <xdr:ext cx="2496309" cy="495298"/>
    <xdr:sp macro="" textlink="">
      <xdr:nvSpPr>
        <xdr:cNvPr id="7" name="Shape 7"/>
        <xdr:cNvSpPr/>
      </xdr:nvSpPr>
      <xdr:spPr bwMode="auto">
        <a:xfrm>
          <a:off x="0" y="0"/>
          <a:ext cx="2496309" cy="495298"/>
        </a:xfrm>
        <a:prstGeom prst="leftArrow">
          <a:avLst>
            <a:gd name="adj1" fmla="val 50000"/>
            <a:gd name="adj2" fmla="val 72554"/>
          </a:avLst>
        </a:prstGeom>
        <a:solidFill>
          <a:srgbClr val="CCFFFF"/>
        </a:solidFill>
        <a:ln w="12700">
          <a:solidFill>
            <a:schemeClr val="tx1"/>
          </a:solidFill>
          <a:prstDash val="solid"/>
        </a:ln>
      </xdr:spPr>
      <xdr:txBody>
        <a:bodyPr lIns="91440" tIns="45720" rIns="91440" bIns="45720" anchor="ctr"/>
        <a:lstStyle>
          <a:defPPr/>
          <a:lvl1pPr lvl="0"/>
          <a:lvl2pPr lvl="1"/>
          <a:lvl3pPr lvl="2"/>
          <a:lvl4pPr lvl="3"/>
          <a:lvl5pPr lvl="4"/>
          <a:lvl6pPr lvl="5"/>
          <a:lvl7pPr lvl="6"/>
          <a:lvl8pPr lvl="7"/>
          <a:lvl9pPr lvl="8"/>
        </a:lstStyle>
        <a:p>
          <a:pPr algn="ctr">
            <a:defRPr/>
          </a:pPr>
          <a:r>
            <a:rPr sz="1200" b="1">
              <a:solidFill>
                <a:srgbClr val="000000"/>
              </a:solidFill>
              <a:latin typeface="Georgia"/>
              <a:ea typeface="Georgia"/>
              <a:cs typeface="Georgia"/>
            </a:rPr>
            <a:t>Возврат к Приложению 1</a:t>
          </a:r>
        </a:p>
      </xdr:txBody>
    </xdr:sp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725805"/>
    <xdr:ext cx="2494230" cy="512535"/>
    <xdr:sp macro="" textlink="">
      <xdr:nvSpPr>
        <xdr:cNvPr id="8" name="Shape 8"/>
        <xdr:cNvSpPr/>
      </xdr:nvSpPr>
      <xdr:spPr bwMode="auto">
        <a:xfrm>
          <a:off x="0" y="0"/>
          <a:ext cx="2494230" cy="512535"/>
        </a:xfrm>
        <a:prstGeom prst="leftArrow">
          <a:avLst>
            <a:gd name="adj1" fmla="val 50000"/>
            <a:gd name="adj2" fmla="val 72554"/>
          </a:avLst>
        </a:prstGeom>
        <a:solidFill>
          <a:srgbClr val="CCFFFF"/>
        </a:solidFill>
        <a:ln w="12700">
          <a:solidFill>
            <a:schemeClr val="tx1"/>
          </a:solidFill>
          <a:prstDash val="solid"/>
        </a:ln>
      </xdr:spPr>
      <xdr:txBody>
        <a:bodyPr lIns="91440" tIns="45720" rIns="91440" bIns="45720" anchor="ctr"/>
        <a:lstStyle>
          <a:defPPr/>
          <a:lvl1pPr lvl="0"/>
          <a:lvl2pPr lvl="1"/>
          <a:lvl3pPr lvl="2"/>
          <a:lvl4pPr lvl="3"/>
          <a:lvl5pPr lvl="4"/>
          <a:lvl6pPr lvl="5"/>
          <a:lvl7pPr lvl="6"/>
          <a:lvl8pPr lvl="7"/>
          <a:lvl9pPr lvl="8"/>
        </a:lstStyle>
        <a:p>
          <a:pPr algn="ctr">
            <a:defRPr/>
          </a:pPr>
          <a:r>
            <a:rPr sz="1200" b="1">
              <a:solidFill>
                <a:srgbClr val="000000"/>
              </a:solidFill>
              <a:latin typeface="Georgia"/>
              <a:ea typeface="Georgia"/>
              <a:cs typeface="Georgia"/>
            </a:rPr>
            <a:t>Возврат к Приложению 1</a:t>
          </a:r>
        </a:p>
      </xdr:txBody>
    </xdr:sp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3.xml"/><Relationship Id="rId3" Type="http://schemas.openxmlformats.org/officeDocument/2006/relationships/hyperlink" Target="https://vk.com/id350865993" TargetMode="External"/><Relationship Id="rId7" Type="http://schemas.openxmlformats.org/officeDocument/2006/relationships/hyperlink" Target="https://cultinfo.ru/museums/municipal-museums/vozhegodsky-district-museum-of-local-lore.php" TargetMode="External"/><Relationship Id="rId2" Type="http://schemas.openxmlformats.org/officeDocument/2006/relationships/hyperlink" Target="https://www.culture.ru/institutes/11956/vozhegodskii-kraevedcheskii-muzei" TargetMode="External"/><Relationship Id="rId1" Type="http://schemas.openxmlformats.org/officeDocument/2006/relationships/hyperlink" Target="https://&#1074;&#1086;&#1078;&#1077;&#1075;&#1086;&#1076;&#1089;&#1082;&#1080;&#1081;&#1084;&#1091;&#1079;&#1077;&#1081;.&#1088;&#1092;/" TargetMode="External"/><Relationship Id="rId6" Type="http://schemas.openxmlformats.org/officeDocument/2006/relationships/hyperlink" Target="https://vk.com/public115173391" TargetMode="External"/><Relationship Id="rId5" Type="http://schemas.openxmlformats.org/officeDocument/2006/relationships/hyperlink" Target="https://vmuzey.com/museum/vozhegodskiy-kraevedcheskiy-muzey" TargetMode="External"/><Relationship Id="rId10" Type="http://schemas.openxmlformats.org/officeDocument/2006/relationships/comments" Target="../comments4.xml"/><Relationship Id="rId4" Type="http://schemas.openxmlformats.org/officeDocument/2006/relationships/hyperlink" Target="mailto:muzey.vozhega@yandex.ru" TargetMode="External"/><Relationship Id="rId9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R87"/>
  <sheetViews>
    <sheetView tabSelected="1" topLeftCell="B72" workbookViewId="0">
      <selection activeCell="IU22" sqref="IU22"/>
    </sheetView>
  </sheetViews>
  <sheetFormatPr defaultColWidth="9" defaultRowHeight="12.75" zeroHeight="1" x14ac:dyDescent="0.25"/>
  <cols>
    <col min="1" max="1" width="3" style="2" customWidth="1"/>
    <col min="2" max="2" width="59.42578125" style="3" customWidth="1"/>
    <col min="3" max="3" width="9.85546875" style="3" customWidth="1"/>
    <col min="4" max="14" width="8.28515625" style="1" customWidth="1"/>
    <col min="15" max="15" width="8.140625" style="1" customWidth="1"/>
    <col min="16" max="16" width="6.5703125" style="1" customWidth="1"/>
    <col min="17" max="252" width="9" style="1" hidden="1" bestFit="1" customWidth="1"/>
    <col min="253" max="253" width="5.5703125" style="1" customWidth="1"/>
    <col min="254" max="254" width="9" style="1" bestFit="1" customWidth="1"/>
    <col min="255" max="16384" width="9" style="1"/>
  </cols>
  <sheetData>
    <row r="1" spans="1:15" ht="39" customHeight="1" x14ac:dyDescent="0.25">
      <c r="A1" s="4"/>
      <c r="J1" s="93" t="s">
        <v>0</v>
      </c>
      <c r="K1" s="93"/>
      <c r="L1" s="93"/>
      <c r="M1" s="93"/>
      <c r="N1" s="93"/>
      <c r="O1" s="93"/>
    </row>
    <row r="2" spans="1:15" s="5" customFormat="1" ht="20.25" customHeight="1" x14ac:dyDescent="0.25">
      <c r="B2" s="94" t="s">
        <v>1</v>
      </c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</row>
    <row r="3" spans="1:15" ht="16.149999999999999" customHeight="1" x14ac:dyDescent="0.25">
      <c r="A3" s="6"/>
      <c r="B3" s="95" t="s">
        <v>2</v>
      </c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</row>
    <row r="4" spans="1:15" s="5" customFormat="1" ht="12.6" customHeight="1" x14ac:dyDescent="0.25">
      <c r="B4" s="96" t="s">
        <v>3</v>
      </c>
      <c r="C4" s="96"/>
      <c r="D4" s="96"/>
      <c r="E4" s="96"/>
      <c r="F4" s="96"/>
      <c r="G4" s="96"/>
      <c r="H4" s="96"/>
      <c r="I4" s="96"/>
      <c r="J4" s="96"/>
      <c r="K4" s="96"/>
      <c r="L4" s="96"/>
      <c r="M4" s="7"/>
      <c r="N4" s="7"/>
    </row>
    <row r="5" spans="1:15" s="5" customFormat="1" ht="94.5" customHeight="1" x14ac:dyDescent="0.25">
      <c r="A5" s="97" t="s">
        <v>4</v>
      </c>
      <c r="B5" s="98"/>
      <c r="C5" s="89" t="s">
        <v>5</v>
      </c>
      <c r="D5" s="89" t="s">
        <v>6</v>
      </c>
      <c r="E5" s="89" t="s">
        <v>7</v>
      </c>
      <c r="F5" s="89" t="s">
        <v>8</v>
      </c>
      <c r="G5" s="89" t="s">
        <v>9</v>
      </c>
      <c r="H5" s="89" t="s">
        <v>10</v>
      </c>
      <c r="I5" s="89" t="s">
        <v>11</v>
      </c>
      <c r="J5" s="89" t="s">
        <v>12</v>
      </c>
      <c r="K5" s="89" t="s">
        <v>13</v>
      </c>
      <c r="L5" s="89" t="s">
        <v>14</v>
      </c>
      <c r="M5" s="89" t="s">
        <v>15</v>
      </c>
      <c r="N5" s="89" t="s">
        <v>16</v>
      </c>
      <c r="O5" s="91" t="s">
        <v>17</v>
      </c>
    </row>
    <row r="6" spans="1:15" s="5" customFormat="1" ht="87" customHeight="1" x14ac:dyDescent="0.25">
      <c r="A6" s="99"/>
      <c r="B6" s="100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2"/>
    </row>
    <row r="7" spans="1:15" s="8" customFormat="1" ht="12" customHeight="1" x14ac:dyDescent="0.25">
      <c r="A7" s="101"/>
      <c r="B7" s="102"/>
      <c r="C7" s="9">
        <v>1</v>
      </c>
      <c r="D7" s="9">
        <v>2</v>
      </c>
      <c r="E7" s="9">
        <v>3</v>
      </c>
      <c r="F7" s="9">
        <v>4</v>
      </c>
      <c r="G7" s="9">
        <v>5</v>
      </c>
      <c r="H7" s="9">
        <v>6</v>
      </c>
      <c r="I7" s="9">
        <v>7</v>
      </c>
      <c r="J7" s="9">
        <v>8</v>
      </c>
      <c r="K7" s="9">
        <v>9</v>
      </c>
      <c r="L7" s="9">
        <v>10</v>
      </c>
      <c r="M7" s="9">
        <v>11</v>
      </c>
      <c r="N7" s="9">
        <v>12</v>
      </c>
      <c r="O7" s="9">
        <v>13</v>
      </c>
    </row>
    <row r="8" spans="1:15" ht="23.25" customHeight="1" x14ac:dyDescent="0.25">
      <c r="A8" s="9">
        <v>1</v>
      </c>
      <c r="B8" s="10" t="s">
        <v>18</v>
      </c>
      <c r="C8" s="11"/>
      <c r="D8" s="12"/>
      <c r="E8" s="12">
        <v>1</v>
      </c>
      <c r="F8" s="12"/>
      <c r="G8" s="12"/>
      <c r="H8" s="12"/>
      <c r="I8" s="12"/>
      <c r="J8" s="12"/>
      <c r="K8" s="12"/>
      <c r="L8" s="12"/>
      <c r="M8" s="12"/>
      <c r="N8" s="12"/>
      <c r="O8" s="13">
        <f t="shared" ref="O8:O9" si="0">SUM(C8:N8)</f>
        <v>1</v>
      </c>
    </row>
    <row r="9" spans="1:15" ht="15" customHeight="1" x14ac:dyDescent="0.25">
      <c r="A9" s="9">
        <v>2</v>
      </c>
      <c r="B9" s="14" t="s">
        <v>19</v>
      </c>
      <c r="C9" s="15"/>
      <c r="D9" s="15"/>
      <c r="E9" s="15">
        <v>1</v>
      </c>
      <c r="F9" s="15"/>
      <c r="G9" s="15"/>
      <c r="H9" s="15"/>
      <c r="I9" s="15"/>
      <c r="J9" s="15"/>
      <c r="K9" s="15"/>
      <c r="L9" s="15"/>
      <c r="M9" s="15"/>
      <c r="N9" s="15"/>
      <c r="O9" s="16">
        <f t="shared" si="0"/>
        <v>1</v>
      </c>
    </row>
    <row r="10" spans="1:15" ht="15" customHeight="1" x14ac:dyDescent="0.25">
      <c r="A10" s="9">
        <v>3</v>
      </c>
      <c r="B10" s="10" t="s">
        <v>20</v>
      </c>
      <c r="C10" s="11"/>
      <c r="D10" s="11"/>
      <c r="E10" s="11">
        <v>7</v>
      </c>
      <c r="F10" s="11"/>
      <c r="G10" s="11"/>
      <c r="H10" s="11"/>
      <c r="I10" s="11"/>
      <c r="J10" s="11"/>
      <c r="K10" s="11"/>
      <c r="L10" s="11"/>
      <c r="M10" s="11"/>
      <c r="N10" s="11"/>
      <c r="O10" s="13">
        <f t="shared" ref="O10:O73" si="1">SUM(C10:N10)</f>
        <v>7</v>
      </c>
    </row>
    <row r="11" spans="1:15" ht="15" customHeight="1" x14ac:dyDescent="0.25">
      <c r="A11" s="9">
        <v>4</v>
      </c>
      <c r="B11" s="17" t="s">
        <v>21</v>
      </c>
      <c r="C11" s="15"/>
      <c r="D11" s="15"/>
      <c r="E11" s="15">
        <v>0</v>
      </c>
      <c r="F11" s="15"/>
      <c r="G11" s="15"/>
      <c r="H11" s="15"/>
      <c r="I11" s="15"/>
      <c r="J11" s="15"/>
      <c r="K11" s="15"/>
      <c r="L11" s="15"/>
      <c r="M11" s="15"/>
      <c r="N11" s="15"/>
      <c r="O11" s="13">
        <f t="shared" si="1"/>
        <v>0</v>
      </c>
    </row>
    <row r="12" spans="1:15" ht="25.5" customHeight="1" x14ac:dyDescent="0.25">
      <c r="A12" s="18"/>
      <c r="B12" s="19" t="s">
        <v>22</v>
      </c>
      <c r="C12" s="20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2"/>
    </row>
    <row r="13" spans="1:15" ht="15" customHeight="1" x14ac:dyDescent="0.25">
      <c r="A13" s="9">
        <v>5</v>
      </c>
      <c r="B13" s="17" t="s">
        <v>23</v>
      </c>
      <c r="C13" s="23"/>
      <c r="D13" s="23"/>
      <c r="E13" s="23">
        <v>1</v>
      </c>
      <c r="F13" s="23"/>
      <c r="G13" s="23"/>
      <c r="H13" s="23"/>
      <c r="I13" s="23"/>
      <c r="J13" s="23"/>
      <c r="K13" s="23"/>
      <c r="L13" s="23"/>
      <c r="M13" s="23"/>
      <c r="N13" s="23"/>
      <c r="O13" s="13">
        <f t="shared" si="1"/>
        <v>1</v>
      </c>
    </row>
    <row r="14" spans="1:15" ht="15" customHeight="1" x14ac:dyDescent="0.25">
      <c r="A14" s="9">
        <v>6</v>
      </c>
      <c r="B14" s="17" t="s">
        <v>24</v>
      </c>
      <c r="C14" s="23"/>
      <c r="D14" s="23"/>
      <c r="E14" s="23">
        <v>0</v>
      </c>
      <c r="F14" s="23"/>
      <c r="G14" s="23"/>
      <c r="H14" s="23"/>
      <c r="I14" s="23"/>
      <c r="J14" s="23"/>
      <c r="K14" s="23"/>
      <c r="L14" s="23"/>
      <c r="M14" s="23"/>
      <c r="N14" s="23"/>
      <c r="O14" s="13">
        <f t="shared" si="1"/>
        <v>0</v>
      </c>
    </row>
    <row r="15" spans="1:15" ht="15" customHeight="1" x14ac:dyDescent="0.25">
      <c r="A15" s="9">
        <v>7</v>
      </c>
      <c r="B15" s="17" t="s">
        <v>25</v>
      </c>
      <c r="C15" s="23"/>
      <c r="D15" s="23"/>
      <c r="E15" s="23">
        <v>6</v>
      </c>
      <c r="F15" s="23"/>
      <c r="G15" s="23"/>
      <c r="H15" s="23"/>
      <c r="I15" s="23"/>
      <c r="J15" s="23"/>
      <c r="K15" s="23"/>
      <c r="L15" s="23"/>
      <c r="M15" s="23"/>
      <c r="N15" s="23"/>
      <c r="O15" s="13">
        <f t="shared" si="1"/>
        <v>6</v>
      </c>
    </row>
    <row r="16" spans="1:15" ht="26.1" customHeight="1" x14ac:dyDescent="0.25">
      <c r="A16" s="24">
        <v>8</v>
      </c>
      <c r="B16" s="25" t="s">
        <v>26</v>
      </c>
      <c r="C16" s="26"/>
      <c r="D16" s="26"/>
      <c r="E16" s="26">
        <v>7</v>
      </c>
      <c r="F16" s="26"/>
      <c r="G16" s="26"/>
      <c r="H16" s="26"/>
      <c r="I16" s="26"/>
      <c r="J16" s="26"/>
      <c r="K16" s="26"/>
      <c r="L16" s="26"/>
      <c r="M16" s="26"/>
      <c r="N16" s="26"/>
      <c r="O16" s="13">
        <f t="shared" si="1"/>
        <v>7</v>
      </c>
    </row>
    <row r="17" spans="1:15" ht="26.1" customHeight="1" x14ac:dyDescent="0.2">
      <c r="A17" s="9">
        <v>9</v>
      </c>
      <c r="B17" s="27" t="s">
        <v>27</v>
      </c>
      <c r="C17" s="15"/>
      <c r="D17" s="15"/>
      <c r="E17" s="15">
        <v>1</v>
      </c>
      <c r="F17" s="15"/>
      <c r="G17" s="15"/>
      <c r="H17" s="15"/>
      <c r="I17" s="15"/>
      <c r="J17" s="15"/>
      <c r="K17" s="15"/>
      <c r="L17" s="15"/>
      <c r="M17" s="15"/>
      <c r="N17" s="15"/>
      <c r="O17" s="13">
        <f t="shared" si="1"/>
        <v>1</v>
      </c>
    </row>
    <row r="18" spans="1:15" ht="16.350000000000001" customHeight="1" x14ac:dyDescent="0.2">
      <c r="A18" s="9">
        <v>10</v>
      </c>
      <c r="B18" s="28" t="s">
        <v>28</v>
      </c>
      <c r="C18" s="15"/>
      <c r="D18" s="15"/>
      <c r="E18" s="15">
        <v>2</v>
      </c>
      <c r="F18" s="15"/>
      <c r="G18" s="15"/>
      <c r="H18" s="15"/>
      <c r="I18" s="15"/>
      <c r="J18" s="15"/>
      <c r="K18" s="15"/>
      <c r="L18" s="15"/>
      <c r="M18" s="15"/>
      <c r="N18" s="15"/>
      <c r="O18" s="13">
        <f t="shared" si="1"/>
        <v>2</v>
      </c>
    </row>
    <row r="19" spans="1:15" ht="16.149999999999999" customHeight="1" x14ac:dyDescent="0.2">
      <c r="A19" s="9">
        <v>11</v>
      </c>
      <c r="B19" s="28" t="s">
        <v>29</v>
      </c>
      <c r="C19" s="15"/>
      <c r="D19" s="15"/>
      <c r="E19" s="15">
        <v>1</v>
      </c>
      <c r="F19" s="15"/>
      <c r="G19" s="15"/>
      <c r="H19" s="15"/>
      <c r="I19" s="15"/>
      <c r="J19" s="15"/>
      <c r="K19" s="15"/>
      <c r="L19" s="15"/>
      <c r="M19" s="15"/>
      <c r="N19" s="15"/>
      <c r="O19" s="13">
        <f t="shared" si="1"/>
        <v>1</v>
      </c>
    </row>
    <row r="20" spans="1:15" ht="15" customHeight="1" x14ac:dyDescent="0.2">
      <c r="A20" s="9">
        <v>12</v>
      </c>
      <c r="B20" s="28" t="s">
        <v>30</v>
      </c>
      <c r="C20" s="15"/>
      <c r="D20" s="15"/>
      <c r="E20" s="15">
        <v>0</v>
      </c>
      <c r="F20" s="15"/>
      <c r="G20" s="15"/>
      <c r="H20" s="15"/>
      <c r="I20" s="15"/>
      <c r="J20" s="15"/>
      <c r="K20" s="15"/>
      <c r="L20" s="15"/>
      <c r="M20" s="15"/>
      <c r="N20" s="15"/>
      <c r="O20" s="13">
        <f t="shared" si="1"/>
        <v>0</v>
      </c>
    </row>
    <row r="21" spans="1:15" ht="15" customHeight="1" x14ac:dyDescent="0.2">
      <c r="A21" s="9">
        <v>13</v>
      </c>
      <c r="B21" s="28" t="s">
        <v>31</v>
      </c>
      <c r="C21" s="15"/>
      <c r="D21" s="15"/>
      <c r="E21" s="15">
        <v>3</v>
      </c>
      <c r="F21" s="15"/>
      <c r="G21" s="15"/>
      <c r="H21" s="15"/>
      <c r="I21" s="15"/>
      <c r="J21" s="15"/>
      <c r="K21" s="15"/>
      <c r="L21" s="15"/>
      <c r="M21" s="15"/>
      <c r="N21" s="15"/>
      <c r="O21" s="13">
        <f t="shared" si="1"/>
        <v>3</v>
      </c>
    </row>
    <row r="22" spans="1:15" ht="26.1" customHeight="1" x14ac:dyDescent="0.25">
      <c r="A22" s="24">
        <v>14</v>
      </c>
      <c r="B22" s="25" t="s">
        <v>32</v>
      </c>
      <c r="C22" s="26"/>
      <c r="D22" s="26"/>
      <c r="E22" s="26">
        <v>5</v>
      </c>
      <c r="F22" s="26"/>
      <c r="G22" s="26"/>
      <c r="H22" s="26"/>
      <c r="I22" s="26"/>
      <c r="J22" s="26"/>
      <c r="K22" s="26"/>
      <c r="L22" s="26"/>
      <c r="M22" s="26"/>
      <c r="N22" s="26"/>
      <c r="O22" s="13">
        <f t="shared" si="1"/>
        <v>5</v>
      </c>
    </row>
    <row r="23" spans="1:15" ht="26.1" customHeight="1" x14ac:dyDescent="0.25">
      <c r="A23" s="9">
        <v>15</v>
      </c>
      <c r="B23" s="17" t="s">
        <v>33</v>
      </c>
      <c r="C23" s="15"/>
      <c r="D23" s="15"/>
      <c r="E23" s="15">
        <v>5</v>
      </c>
      <c r="F23" s="15"/>
      <c r="G23" s="15"/>
      <c r="H23" s="15"/>
      <c r="I23" s="15"/>
      <c r="J23" s="15"/>
      <c r="K23" s="15"/>
      <c r="L23" s="15"/>
      <c r="M23" s="15"/>
      <c r="N23" s="15"/>
      <c r="O23" s="13">
        <f t="shared" si="1"/>
        <v>5</v>
      </c>
    </row>
    <row r="24" spans="1:15" ht="15" customHeight="1" x14ac:dyDescent="0.25">
      <c r="A24" s="9">
        <v>16</v>
      </c>
      <c r="B24" s="29" t="s">
        <v>34</v>
      </c>
      <c r="C24" s="15"/>
      <c r="D24" s="15"/>
      <c r="E24" s="15">
        <v>0</v>
      </c>
      <c r="F24" s="15"/>
      <c r="G24" s="15"/>
      <c r="H24" s="15"/>
      <c r="I24" s="15"/>
      <c r="J24" s="15"/>
      <c r="K24" s="15"/>
      <c r="L24" s="15"/>
      <c r="M24" s="15"/>
      <c r="N24" s="15"/>
      <c r="O24" s="13">
        <f t="shared" si="1"/>
        <v>0</v>
      </c>
    </row>
    <row r="25" spans="1:15" ht="15" customHeight="1" x14ac:dyDescent="0.25">
      <c r="A25" s="9">
        <v>17</v>
      </c>
      <c r="B25" s="29" t="s">
        <v>31</v>
      </c>
      <c r="C25" s="15"/>
      <c r="D25" s="15"/>
      <c r="E25" s="15">
        <v>0</v>
      </c>
      <c r="F25" s="15"/>
      <c r="G25" s="15"/>
      <c r="H25" s="15"/>
      <c r="I25" s="15"/>
      <c r="J25" s="15"/>
      <c r="K25" s="15"/>
      <c r="L25" s="15"/>
      <c r="M25" s="15"/>
      <c r="N25" s="15"/>
      <c r="O25" s="13">
        <f t="shared" si="1"/>
        <v>0</v>
      </c>
    </row>
    <row r="26" spans="1:15" ht="26.1" customHeight="1" x14ac:dyDescent="0.25">
      <c r="A26" s="24">
        <v>18</v>
      </c>
      <c r="B26" s="25" t="s">
        <v>35</v>
      </c>
      <c r="C26" s="26"/>
      <c r="D26" s="26"/>
      <c r="E26" s="26">
        <v>1</v>
      </c>
      <c r="F26" s="26"/>
      <c r="G26" s="26"/>
      <c r="H26" s="26"/>
      <c r="I26" s="26"/>
      <c r="J26" s="26"/>
      <c r="K26" s="26"/>
      <c r="L26" s="26"/>
      <c r="M26" s="26"/>
      <c r="N26" s="26"/>
      <c r="O26" s="13">
        <f t="shared" si="1"/>
        <v>1</v>
      </c>
    </row>
    <row r="27" spans="1:15" ht="26.1" customHeight="1" x14ac:dyDescent="0.25">
      <c r="A27" s="9">
        <v>19</v>
      </c>
      <c r="B27" s="30" t="s">
        <v>36</v>
      </c>
      <c r="C27" s="11"/>
      <c r="D27" s="11"/>
      <c r="E27" s="11">
        <v>1</v>
      </c>
      <c r="F27" s="11"/>
      <c r="G27" s="11"/>
      <c r="H27" s="11"/>
      <c r="I27" s="11"/>
      <c r="J27" s="11"/>
      <c r="K27" s="11"/>
      <c r="L27" s="11"/>
      <c r="M27" s="11"/>
      <c r="N27" s="11"/>
      <c r="O27" s="13">
        <f t="shared" si="1"/>
        <v>1</v>
      </c>
    </row>
    <row r="28" spans="1:15" ht="26.1" customHeight="1" x14ac:dyDescent="0.2">
      <c r="A28" s="31">
        <v>20</v>
      </c>
      <c r="B28" s="32" t="s">
        <v>37</v>
      </c>
      <c r="C28" s="15"/>
      <c r="D28" s="15"/>
      <c r="E28" s="15">
        <v>1</v>
      </c>
      <c r="F28" s="15"/>
      <c r="G28" s="15"/>
      <c r="H28" s="15"/>
      <c r="I28" s="15"/>
      <c r="J28" s="15"/>
      <c r="K28" s="15"/>
      <c r="L28" s="15"/>
      <c r="M28" s="15"/>
      <c r="N28" s="15"/>
      <c r="O28" s="13">
        <f t="shared" si="1"/>
        <v>1</v>
      </c>
    </row>
    <row r="29" spans="1:15" ht="15" customHeight="1" x14ac:dyDescent="0.25">
      <c r="A29" s="9">
        <v>21</v>
      </c>
      <c r="B29" s="33" t="s">
        <v>38</v>
      </c>
      <c r="C29" s="15"/>
      <c r="D29" s="15"/>
      <c r="E29" s="15">
        <v>0</v>
      </c>
      <c r="F29" s="15"/>
      <c r="G29" s="15"/>
      <c r="H29" s="15"/>
      <c r="I29" s="15"/>
      <c r="J29" s="15"/>
      <c r="K29" s="15"/>
      <c r="L29" s="15"/>
      <c r="M29" s="15"/>
      <c r="N29" s="15"/>
      <c r="O29" s="13">
        <f t="shared" si="1"/>
        <v>0</v>
      </c>
    </row>
    <row r="30" spans="1:15" ht="15" customHeight="1" x14ac:dyDescent="0.25">
      <c r="A30" s="9">
        <v>22</v>
      </c>
      <c r="B30" s="33" t="s">
        <v>39</v>
      </c>
      <c r="C30" s="15"/>
      <c r="D30" s="15"/>
      <c r="E30" s="15">
        <v>0</v>
      </c>
      <c r="F30" s="15"/>
      <c r="G30" s="15"/>
      <c r="H30" s="15"/>
      <c r="I30" s="15"/>
      <c r="J30" s="15"/>
      <c r="K30" s="15"/>
      <c r="L30" s="15"/>
      <c r="M30" s="15"/>
      <c r="N30" s="15"/>
      <c r="O30" s="13">
        <f t="shared" si="1"/>
        <v>0</v>
      </c>
    </row>
    <row r="31" spans="1:15" ht="26.45" customHeight="1" x14ac:dyDescent="0.25">
      <c r="A31" s="24">
        <v>23</v>
      </c>
      <c r="B31" s="34" t="s">
        <v>40</v>
      </c>
      <c r="C31" s="35"/>
      <c r="D31" s="35"/>
      <c r="E31" s="35">
        <v>3</v>
      </c>
      <c r="F31" s="35"/>
      <c r="G31" s="35"/>
      <c r="H31" s="35"/>
      <c r="I31" s="35"/>
      <c r="J31" s="35"/>
      <c r="K31" s="35"/>
      <c r="L31" s="35"/>
      <c r="M31" s="35"/>
      <c r="N31" s="35"/>
      <c r="O31" s="16">
        <f t="shared" si="1"/>
        <v>3</v>
      </c>
    </row>
    <row r="32" spans="1:15" ht="19.5" customHeight="1" x14ac:dyDescent="0.25">
      <c r="A32" s="9">
        <v>24</v>
      </c>
      <c r="B32" s="17" t="s">
        <v>21</v>
      </c>
      <c r="C32" s="15"/>
      <c r="D32" s="15"/>
      <c r="E32" s="15">
        <v>0</v>
      </c>
      <c r="F32" s="15"/>
      <c r="G32" s="15"/>
      <c r="H32" s="15"/>
      <c r="I32" s="15"/>
      <c r="J32" s="15"/>
      <c r="K32" s="15"/>
      <c r="L32" s="15"/>
      <c r="M32" s="15"/>
      <c r="N32" s="15"/>
      <c r="O32" s="16">
        <f t="shared" si="1"/>
        <v>0</v>
      </c>
    </row>
    <row r="33" spans="1:16" ht="25.5" customHeight="1" x14ac:dyDescent="0.25">
      <c r="A33" s="18"/>
      <c r="B33" s="19" t="s">
        <v>41</v>
      </c>
      <c r="C33" s="20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36"/>
    </row>
    <row r="34" spans="1:16" ht="15" customHeight="1" x14ac:dyDescent="0.25">
      <c r="A34" s="9">
        <v>25</v>
      </c>
      <c r="B34" s="37" t="s">
        <v>42</v>
      </c>
      <c r="C34" s="15"/>
      <c r="D34" s="15"/>
      <c r="E34" s="15">
        <v>0</v>
      </c>
      <c r="F34" s="15"/>
      <c r="G34" s="15"/>
      <c r="H34" s="15"/>
      <c r="I34" s="15"/>
      <c r="J34" s="15"/>
      <c r="K34" s="15"/>
      <c r="L34" s="15"/>
      <c r="M34" s="15"/>
      <c r="N34" s="15"/>
      <c r="O34" s="38">
        <f t="shared" si="1"/>
        <v>0</v>
      </c>
    </row>
    <row r="35" spans="1:16" ht="15" customHeight="1" x14ac:dyDescent="0.25">
      <c r="A35" s="9">
        <v>26</v>
      </c>
      <c r="B35" s="37" t="s">
        <v>43</v>
      </c>
      <c r="C35" s="15"/>
      <c r="D35" s="15"/>
      <c r="E35" s="15">
        <v>1</v>
      </c>
      <c r="F35" s="15"/>
      <c r="G35" s="15"/>
      <c r="H35" s="15"/>
      <c r="I35" s="15"/>
      <c r="J35" s="15"/>
      <c r="K35" s="15"/>
      <c r="L35" s="15"/>
      <c r="M35" s="15"/>
      <c r="N35" s="15"/>
      <c r="O35" s="38">
        <f t="shared" si="1"/>
        <v>1</v>
      </c>
    </row>
    <row r="36" spans="1:16" ht="26.1" customHeight="1" x14ac:dyDescent="0.25">
      <c r="A36" s="9">
        <v>27</v>
      </c>
      <c r="B36" s="14" t="s">
        <v>44</v>
      </c>
      <c r="C36" s="15"/>
      <c r="D36" s="15"/>
      <c r="E36" s="15">
        <v>1</v>
      </c>
      <c r="F36" s="15"/>
      <c r="G36" s="15"/>
      <c r="H36" s="15"/>
      <c r="I36" s="15"/>
      <c r="J36" s="15"/>
      <c r="K36" s="15"/>
      <c r="L36" s="15"/>
      <c r="M36" s="15"/>
      <c r="N36" s="15"/>
      <c r="O36" s="13">
        <f t="shared" si="1"/>
        <v>1</v>
      </c>
      <c r="P36" s="39">
        <f>свод!F107</f>
        <v>1</v>
      </c>
    </row>
    <row r="37" spans="1:16" ht="26.1" hidden="1" customHeight="1" x14ac:dyDescent="0.25">
      <c r="A37" s="40"/>
      <c r="B37" s="41" t="s">
        <v>45</v>
      </c>
      <c r="C37" s="42">
        <f>I!F$6</f>
        <v>0</v>
      </c>
      <c r="D37" s="42">
        <f>II!F$6</f>
        <v>0</v>
      </c>
      <c r="E37" s="42">
        <f>III!F$6</f>
        <v>1</v>
      </c>
      <c r="F37" s="42">
        <f>'IV-VI'!F$6</f>
        <v>0</v>
      </c>
      <c r="G37" s="42">
        <f>'IV-VI'!F$40</f>
        <v>0</v>
      </c>
      <c r="H37" s="42">
        <f>'IX-XI'!F$6</f>
        <v>0</v>
      </c>
      <c r="I37" s="42">
        <f>'IX-XI'!F$8</f>
        <v>0</v>
      </c>
      <c r="J37" s="42">
        <f>'VII-VIII'!F$6</f>
        <v>0</v>
      </c>
      <c r="K37" s="42">
        <f>'VII-VIII'!F$9</f>
        <v>0</v>
      </c>
      <c r="L37" s="42">
        <f>'IV-VI'!F$43</f>
        <v>0</v>
      </c>
      <c r="M37" s="42">
        <f>'IX-XI'!F$10</f>
        <v>0</v>
      </c>
      <c r="N37" s="42">
        <f>XII!F$6</f>
        <v>0</v>
      </c>
      <c r="O37" s="43"/>
      <c r="P37" s="39"/>
    </row>
    <row r="38" spans="1:16" ht="25.5" customHeight="1" x14ac:dyDescent="0.25">
      <c r="A38" s="18"/>
      <c r="B38" s="19" t="s">
        <v>46</v>
      </c>
      <c r="C38" s="44" t="s">
        <v>47</v>
      </c>
      <c r="D38" s="44" t="s">
        <v>47</v>
      </c>
      <c r="E38" s="44" t="s">
        <v>47</v>
      </c>
      <c r="F38" s="44" t="s">
        <v>47</v>
      </c>
      <c r="G38" s="44" t="s">
        <v>47</v>
      </c>
      <c r="H38" s="44" t="s">
        <v>47</v>
      </c>
      <c r="I38" s="44" t="s">
        <v>47</v>
      </c>
      <c r="J38" s="44" t="s">
        <v>47</v>
      </c>
      <c r="K38" s="44" t="s">
        <v>47</v>
      </c>
      <c r="L38" s="44" t="s">
        <v>47</v>
      </c>
      <c r="M38" s="44" t="s">
        <v>47</v>
      </c>
      <c r="N38" s="44" t="s">
        <v>47</v>
      </c>
      <c r="O38" s="45"/>
      <c r="P38" s="39"/>
    </row>
    <row r="39" spans="1:16" ht="26.1" customHeight="1" x14ac:dyDescent="0.25">
      <c r="A39" s="9">
        <v>28</v>
      </c>
      <c r="B39" s="14" t="s">
        <v>48</v>
      </c>
      <c r="C39" s="15"/>
      <c r="D39" s="15"/>
      <c r="E39" s="15">
        <v>1</v>
      </c>
      <c r="F39" s="15"/>
      <c r="G39" s="15"/>
      <c r="H39" s="15"/>
      <c r="I39" s="15"/>
      <c r="J39" s="15"/>
      <c r="K39" s="15"/>
      <c r="L39" s="15"/>
      <c r="M39" s="15"/>
      <c r="N39" s="15"/>
      <c r="O39" s="13">
        <f t="shared" si="1"/>
        <v>1</v>
      </c>
      <c r="P39" s="39">
        <f>свод!C107</f>
        <v>1</v>
      </c>
    </row>
    <row r="40" spans="1:16" ht="26.1" hidden="1" customHeight="1" x14ac:dyDescent="0.25">
      <c r="A40" s="40"/>
      <c r="B40" s="41" t="s">
        <v>45</v>
      </c>
      <c r="C40" s="42">
        <f>I!C$6</f>
        <v>0</v>
      </c>
      <c r="D40" s="42">
        <f>II!C$6</f>
        <v>0</v>
      </c>
      <c r="E40" s="42">
        <f>III!C$6</f>
        <v>1</v>
      </c>
      <c r="F40" s="42">
        <f>'IV-VI'!C$6</f>
        <v>0</v>
      </c>
      <c r="G40" s="42">
        <f>'IV-VI'!C$40</f>
        <v>0</v>
      </c>
      <c r="H40" s="42">
        <f>'IX-XI'!C$6</f>
        <v>0</v>
      </c>
      <c r="I40" s="42">
        <f>'IX-XI'!C$8</f>
        <v>0</v>
      </c>
      <c r="J40" s="42">
        <f>'VII-VIII'!C$6</f>
        <v>0</v>
      </c>
      <c r="K40" s="42">
        <f>'VII-VIII'!C$9</f>
        <v>0</v>
      </c>
      <c r="L40" s="42">
        <f>'IV-VI'!C$43</f>
        <v>0</v>
      </c>
      <c r="M40" s="42">
        <f>'IX-XI'!C$10</f>
        <v>0</v>
      </c>
      <c r="N40" s="42">
        <f>XII!C$6</f>
        <v>0</v>
      </c>
      <c r="O40" s="43"/>
      <c r="P40" s="39"/>
    </row>
    <row r="41" spans="1:16" ht="25.5" customHeight="1" x14ac:dyDescent="0.25">
      <c r="A41" s="18"/>
      <c r="B41" s="19" t="s">
        <v>46</v>
      </c>
      <c r="C41" s="44" t="s">
        <v>47</v>
      </c>
      <c r="D41" s="44"/>
      <c r="E41" s="44" t="s">
        <v>47</v>
      </c>
      <c r="F41" s="44" t="s">
        <v>47</v>
      </c>
      <c r="G41" s="44" t="s">
        <v>47</v>
      </c>
      <c r="H41" s="44" t="s">
        <v>47</v>
      </c>
      <c r="I41" s="44" t="s">
        <v>47</v>
      </c>
      <c r="J41" s="44" t="s">
        <v>47</v>
      </c>
      <c r="K41" s="44" t="s">
        <v>47</v>
      </c>
      <c r="L41" s="44" t="s">
        <v>47</v>
      </c>
      <c r="M41" s="44" t="s">
        <v>47</v>
      </c>
      <c r="N41" s="44" t="s">
        <v>47</v>
      </c>
      <c r="O41" s="45"/>
      <c r="P41" s="39"/>
    </row>
    <row r="42" spans="1:16" ht="40.5" customHeight="1" x14ac:dyDescent="0.25">
      <c r="A42" s="9">
        <v>29</v>
      </c>
      <c r="B42" s="14" t="s">
        <v>49</v>
      </c>
      <c r="C42" s="15"/>
      <c r="D42" s="15"/>
      <c r="E42" s="15">
        <v>2653</v>
      </c>
      <c r="F42" s="15"/>
      <c r="G42" s="15"/>
      <c r="H42" s="15"/>
      <c r="I42" s="15"/>
      <c r="J42" s="15"/>
      <c r="K42" s="15"/>
      <c r="L42" s="15"/>
      <c r="M42" s="15"/>
      <c r="N42" s="15"/>
      <c r="O42" s="13">
        <f t="shared" si="1"/>
        <v>2653</v>
      </c>
      <c r="P42" s="39"/>
    </row>
    <row r="43" spans="1:16" ht="26.1" customHeight="1" x14ac:dyDescent="0.25">
      <c r="A43" s="9">
        <v>30</v>
      </c>
      <c r="B43" s="14" t="s">
        <v>50</v>
      </c>
      <c r="C43" s="15"/>
      <c r="D43" s="15"/>
      <c r="E43" s="15">
        <v>1</v>
      </c>
      <c r="F43" s="15"/>
      <c r="G43" s="15"/>
      <c r="H43" s="15"/>
      <c r="I43" s="15"/>
      <c r="J43" s="15"/>
      <c r="K43" s="15"/>
      <c r="L43" s="15"/>
      <c r="M43" s="15"/>
      <c r="N43" s="15"/>
      <c r="O43" s="13">
        <f t="shared" si="1"/>
        <v>1</v>
      </c>
      <c r="P43" s="39"/>
    </row>
    <row r="44" spans="1:16" ht="26.1" hidden="1" customHeight="1" x14ac:dyDescent="0.25">
      <c r="A44" s="40"/>
      <c r="B44" s="41" t="s">
        <v>51</v>
      </c>
      <c r="C44" s="42">
        <f>I!D6+I!E6</f>
        <v>0</v>
      </c>
      <c r="D44" s="40">
        <f>II!D6+II!E6</f>
        <v>0</v>
      </c>
      <c r="E44" s="40">
        <f>III!D6+III!E6</f>
        <v>5</v>
      </c>
      <c r="F44" s="40">
        <f>'IV-VI'!D6+'IV-VI'!E6</f>
        <v>0</v>
      </c>
      <c r="G44" s="40">
        <f>'IV-VI'!D40+'IV-VI'!E40</f>
        <v>0</v>
      </c>
      <c r="H44" s="40">
        <f>'IX-XI'!D6+'IX-XI'!E6</f>
        <v>0</v>
      </c>
      <c r="I44" s="40">
        <f>'IX-XI'!D8+'IX-XI'!E8</f>
        <v>0</v>
      </c>
      <c r="J44" s="40">
        <f>'VII-VIII'!D6+'VII-VIII'!E6</f>
        <v>0</v>
      </c>
      <c r="K44" s="40">
        <f>'VII-VIII'!D9+'VII-VIII'!E9</f>
        <v>0</v>
      </c>
      <c r="L44" s="40">
        <f>'IV-VI'!D43+'IV-VI'!E43</f>
        <v>0</v>
      </c>
      <c r="M44" s="40">
        <f>'IX-XI'!D10+'IX-XI'!E10</f>
        <v>0</v>
      </c>
      <c r="N44" s="40">
        <f>XII!D6+XII!E6</f>
        <v>0</v>
      </c>
      <c r="O44" s="43"/>
      <c r="P44" s="39"/>
    </row>
    <row r="45" spans="1:16" ht="25.5" customHeight="1" x14ac:dyDescent="0.25">
      <c r="A45" s="18"/>
      <c r="B45" s="19" t="s">
        <v>46</v>
      </c>
      <c r="C45" s="44" t="s">
        <v>52</v>
      </c>
      <c r="D45" s="44" t="s">
        <v>52</v>
      </c>
      <c r="E45" s="44" t="s">
        <v>52</v>
      </c>
      <c r="F45" s="44" t="s">
        <v>52</v>
      </c>
      <c r="G45" s="44" t="s">
        <v>52</v>
      </c>
      <c r="H45" s="44" t="s">
        <v>52</v>
      </c>
      <c r="I45" s="44" t="s">
        <v>52</v>
      </c>
      <c r="J45" s="44" t="s">
        <v>53</v>
      </c>
      <c r="K45" s="44" t="s">
        <v>52</v>
      </c>
      <c r="L45" s="44" t="s">
        <v>52</v>
      </c>
      <c r="M45" s="44" t="s">
        <v>52</v>
      </c>
      <c r="N45" s="44" t="s">
        <v>52</v>
      </c>
      <c r="O45" s="45"/>
      <c r="P45" s="39"/>
    </row>
    <row r="46" spans="1:16" ht="26.1" customHeight="1" x14ac:dyDescent="0.25">
      <c r="A46" s="9">
        <v>31</v>
      </c>
      <c r="B46" s="14" t="s">
        <v>54</v>
      </c>
      <c r="C46" s="15"/>
      <c r="D46" s="15"/>
      <c r="E46" s="15">
        <v>1</v>
      </c>
      <c r="F46" s="15"/>
      <c r="G46" s="15"/>
      <c r="H46" s="15"/>
      <c r="I46" s="15"/>
      <c r="J46" s="15"/>
      <c r="K46" s="15"/>
      <c r="L46" s="15"/>
      <c r="M46" s="15"/>
      <c r="N46" s="15"/>
      <c r="O46" s="13">
        <f t="shared" si="1"/>
        <v>1</v>
      </c>
    </row>
    <row r="47" spans="1:16" ht="26.1" customHeight="1" x14ac:dyDescent="0.25">
      <c r="A47" s="9">
        <v>32</v>
      </c>
      <c r="B47" s="14" t="s">
        <v>55</v>
      </c>
      <c r="C47" s="15"/>
      <c r="D47" s="15"/>
      <c r="E47" s="15">
        <v>0</v>
      </c>
      <c r="F47" s="15"/>
      <c r="G47" s="15"/>
      <c r="H47" s="15"/>
      <c r="I47" s="15"/>
      <c r="J47" s="15"/>
      <c r="K47" s="15"/>
      <c r="L47" s="15"/>
      <c r="M47" s="15"/>
      <c r="N47" s="15"/>
      <c r="O47" s="13">
        <f t="shared" si="1"/>
        <v>0</v>
      </c>
    </row>
    <row r="48" spans="1:16" ht="26.1" customHeight="1" x14ac:dyDescent="0.25">
      <c r="A48" s="9">
        <v>33</v>
      </c>
      <c r="B48" s="17" t="s">
        <v>56</v>
      </c>
      <c r="C48" s="23"/>
      <c r="D48" s="23"/>
      <c r="E48" s="23">
        <v>0</v>
      </c>
      <c r="F48" s="23"/>
      <c r="G48" s="23"/>
      <c r="H48" s="23"/>
      <c r="I48" s="23"/>
      <c r="J48" s="23"/>
      <c r="K48" s="23"/>
      <c r="L48" s="23"/>
      <c r="M48" s="23"/>
      <c r="N48" s="23"/>
      <c r="O48" s="38">
        <f t="shared" si="1"/>
        <v>0</v>
      </c>
    </row>
    <row r="49" spans="1:15" ht="15" customHeight="1" x14ac:dyDescent="0.25">
      <c r="A49" s="9">
        <v>34</v>
      </c>
      <c r="B49" s="29" t="s">
        <v>57</v>
      </c>
      <c r="C49" s="23"/>
      <c r="D49" s="23"/>
      <c r="E49" s="23">
        <v>0</v>
      </c>
      <c r="F49" s="23"/>
      <c r="G49" s="23"/>
      <c r="H49" s="23"/>
      <c r="I49" s="23"/>
      <c r="J49" s="23"/>
      <c r="K49" s="23"/>
      <c r="L49" s="23"/>
      <c r="M49" s="23"/>
      <c r="N49" s="23"/>
      <c r="O49" s="38">
        <f t="shared" si="1"/>
        <v>0</v>
      </c>
    </row>
    <row r="50" spans="1:15" ht="15" customHeight="1" x14ac:dyDescent="0.25">
      <c r="A50" s="9">
        <v>35</v>
      </c>
      <c r="B50" s="29" t="s">
        <v>31</v>
      </c>
      <c r="C50" s="23"/>
      <c r="D50" s="23"/>
      <c r="E50" s="23">
        <v>0</v>
      </c>
      <c r="F50" s="23"/>
      <c r="G50" s="23"/>
      <c r="H50" s="23"/>
      <c r="I50" s="23"/>
      <c r="J50" s="23"/>
      <c r="K50" s="23"/>
      <c r="L50" s="23"/>
      <c r="M50" s="23"/>
      <c r="N50" s="23"/>
      <c r="O50" s="38">
        <f t="shared" si="1"/>
        <v>0</v>
      </c>
    </row>
    <row r="51" spans="1:15" ht="25.5" customHeight="1" x14ac:dyDescent="0.25">
      <c r="A51" s="18"/>
      <c r="B51" s="19" t="s">
        <v>58</v>
      </c>
      <c r="C51" s="20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36"/>
    </row>
    <row r="52" spans="1:15" ht="15" customHeight="1" x14ac:dyDescent="0.25">
      <c r="A52" s="9">
        <v>36</v>
      </c>
      <c r="B52" s="46" t="s">
        <v>59</v>
      </c>
      <c r="C52" s="15"/>
      <c r="D52" s="15"/>
      <c r="E52" s="15">
        <v>0</v>
      </c>
      <c r="F52" s="15"/>
      <c r="G52" s="15"/>
      <c r="H52" s="15"/>
      <c r="I52" s="15"/>
      <c r="J52" s="15"/>
      <c r="K52" s="15"/>
      <c r="L52" s="15"/>
      <c r="M52" s="15"/>
      <c r="N52" s="15"/>
      <c r="O52" s="13">
        <f t="shared" si="1"/>
        <v>0</v>
      </c>
    </row>
    <row r="53" spans="1:15" ht="15" customHeight="1" x14ac:dyDescent="0.25">
      <c r="A53" s="9">
        <v>37</v>
      </c>
      <c r="B53" s="46" t="s">
        <v>60</v>
      </c>
      <c r="C53" s="15"/>
      <c r="D53" s="15"/>
      <c r="E53" s="15">
        <v>3</v>
      </c>
      <c r="F53" s="15"/>
      <c r="G53" s="15"/>
      <c r="H53" s="15"/>
      <c r="I53" s="15"/>
      <c r="J53" s="15"/>
      <c r="K53" s="15"/>
      <c r="L53" s="15"/>
      <c r="M53" s="15"/>
      <c r="N53" s="15"/>
      <c r="O53" s="13">
        <f t="shared" si="1"/>
        <v>3</v>
      </c>
    </row>
    <row r="54" spans="1:15" ht="15" customHeight="1" x14ac:dyDescent="0.25">
      <c r="A54" s="9">
        <v>38</v>
      </c>
      <c r="B54" s="46" t="s">
        <v>61</v>
      </c>
      <c r="C54" s="15"/>
      <c r="D54" s="15"/>
      <c r="E54" s="15">
        <v>3</v>
      </c>
      <c r="F54" s="15"/>
      <c r="G54" s="15"/>
      <c r="H54" s="15"/>
      <c r="I54" s="15"/>
      <c r="J54" s="15"/>
      <c r="K54" s="15"/>
      <c r="L54" s="15"/>
      <c r="M54" s="15"/>
      <c r="N54" s="15"/>
      <c r="O54" s="13">
        <f t="shared" si="1"/>
        <v>3</v>
      </c>
    </row>
    <row r="55" spans="1:15" ht="15" customHeight="1" x14ac:dyDescent="0.25">
      <c r="A55" s="9">
        <v>39</v>
      </c>
      <c r="B55" s="46" t="s">
        <v>62</v>
      </c>
      <c r="C55" s="15"/>
      <c r="D55" s="15"/>
      <c r="E55" s="15">
        <v>1</v>
      </c>
      <c r="F55" s="15"/>
      <c r="G55" s="15"/>
      <c r="H55" s="15"/>
      <c r="I55" s="15"/>
      <c r="J55" s="15"/>
      <c r="K55" s="15"/>
      <c r="L55" s="15"/>
      <c r="M55" s="15"/>
      <c r="N55" s="15"/>
      <c r="O55" s="13">
        <f t="shared" si="1"/>
        <v>1</v>
      </c>
    </row>
    <row r="56" spans="1:15" ht="15" customHeight="1" x14ac:dyDescent="0.25">
      <c r="A56" s="9">
        <v>40</v>
      </c>
      <c r="B56" s="46" t="s">
        <v>63</v>
      </c>
      <c r="C56" s="15"/>
      <c r="D56" s="15"/>
      <c r="E56" s="15">
        <v>2</v>
      </c>
      <c r="F56" s="15"/>
      <c r="G56" s="15"/>
      <c r="H56" s="15"/>
      <c r="I56" s="15"/>
      <c r="J56" s="15"/>
      <c r="K56" s="15"/>
      <c r="L56" s="15"/>
      <c r="M56" s="15"/>
      <c r="N56" s="15"/>
      <c r="O56" s="13">
        <f t="shared" si="1"/>
        <v>2</v>
      </c>
    </row>
    <row r="57" spans="1:15" ht="25.5" customHeight="1" x14ac:dyDescent="0.25">
      <c r="A57" s="47"/>
      <c r="B57" s="48" t="s">
        <v>64</v>
      </c>
      <c r="C57" s="49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1"/>
    </row>
    <row r="58" spans="1:15" ht="38.450000000000003" customHeight="1" x14ac:dyDescent="0.25">
      <c r="A58" s="52">
        <v>41</v>
      </c>
      <c r="B58" s="53" t="s">
        <v>65</v>
      </c>
      <c r="C58" s="54"/>
      <c r="D58" s="55"/>
      <c r="E58" s="55">
        <v>778.8</v>
      </c>
      <c r="F58" s="55"/>
      <c r="G58" s="55"/>
      <c r="H58" s="55"/>
      <c r="I58" s="55"/>
      <c r="J58" s="55"/>
      <c r="K58" s="55"/>
      <c r="L58" s="55"/>
      <c r="M58" s="55"/>
      <c r="N58" s="55"/>
      <c r="O58" s="56">
        <f t="shared" si="1"/>
        <v>778.8</v>
      </c>
    </row>
    <row r="59" spans="1:15" ht="64.5" customHeight="1" x14ac:dyDescent="0.25">
      <c r="A59" s="57">
        <v>42</v>
      </c>
      <c r="B59" s="58" t="s">
        <v>66</v>
      </c>
      <c r="C59" s="15"/>
      <c r="D59" s="9"/>
      <c r="E59" s="9">
        <v>591</v>
      </c>
      <c r="F59" s="9"/>
      <c r="G59" s="9"/>
      <c r="H59" s="9"/>
      <c r="I59" s="9"/>
      <c r="J59" s="9"/>
      <c r="K59" s="9"/>
      <c r="L59" s="9"/>
      <c r="M59" s="9"/>
      <c r="N59" s="9"/>
      <c r="O59" s="13">
        <f t="shared" si="1"/>
        <v>591</v>
      </c>
    </row>
    <row r="60" spans="1:15" ht="18.600000000000001" customHeight="1" x14ac:dyDescent="0.25">
      <c r="A60" s="57">
        <v>43</v>
      </c>
      <c r="B60" s="30" t="s">
        <v>67</v>
      </c>
      <c r="C60" s="15"/>
      <c r="D60" s="9"/>
      <c r="E60" s="9">
        <v>62</v>
      </c>
      <c r="F60" s="9"/>
      <c r="G60" s="9"/>
      <c r="H60" s="9"/>
      <c r="I60" s="9"/>
      <c r="J60" s="9"/>
      <c r="K60" s="9"/>
      <c r="L60" s="9"/>
      <c r="M60" s="9"/>
      <c r="N60" s="9"/>
      <c r="O60" s="13">
        <f t="shared" si="1"/>
        <v>62</v>
      </c>
    </row>
    <row r="61" spans="1:15" ht="18.600000000000001" customHeight="1" x14ac:dyDescent="0.25">
      <c r="A61" s="57">
        <v>44</v>
      </c>
      <c r="B61" s="30" t="s">
        <v>68</v>
      </c>
      <c r="C61" s="15"/>
      <c r="D61" s="9"/>
      <c r="E61" s="9">
        <v>529</v>
      </c>
      <c r="F61" s="9"/>
      <c r="G61" s="9"/>
      <c r="H61" s="9"/>
      <c r="I61" s="9"/>
      <c r="J61" s="9"/>
      <c r="K61" s="9"/>
      <c r="L61" s="9"/>
      <c r="M61" s="9"/>
      <c r="N61" s="9"/>
      <c r="O61" s="13">
        <f t="shared" si="1"/>
        <v>529</v>
      </c>
    </row>
    <row r="62" spans="1:15" ht="38.450000000000003" customHeight="1" x14ac:dyDescent="0.25">
      <c r="A62" s="57">
        <v>45</v>
      </c>
      <c r="B62" s="58" t="s">
        <v>69</v>
      </c>
      <c r="C62" s="15"/>
      <c r="D62" s="9"/>
      <c r="E62" s="9">
        <v>156.30000000000001</v>
      </c>
      <c r="F62" s="9"/>
      <c r="G62" s="9"/>
      <c r="H62" s="9"/>
      <c r="I62" s="9"/>
      <c r="J62" s="9"/>
      <c r="K62" s="9"/>
      <c r="L62" s="9"/>
      <c r="M62" s="9"/>
      <c r="N62" s="9"/>
      <c r="O62" s="13">
        <f t="shared" si="1"/>
        <v>156.30000000000001</v>
      </c>
    </row>
    <row r="63" spans="1:15" ht="15" customHeight="1" x14ac:dyDescent="0.25">
      <c r="A63" s="57">
        <v>46</v>
      </c>
      <c r="B63" s="30" t="s">
        <v>70</v>
      </c>
      <c r="C63" s="15"/>
      <c r="D63" s="9"/>
      <c r="E63" s="9">
        <v>4.4000000000000004</v>
      </c>
      <c r="F63" s="9"/>
      <c r="G63" s="9"/>
      <c r="H63" s="9"/>
      <c r="I63" s="9"/>
      <c r="J63" s="9"/>
      <c r="K63" s="9"/>
      <c r="L63" s="9"/>
      <c r="M63" s="9"/>
      <c r="N63" s="9"/>
      <c r="O63" s="13">
        <f t="shared" si="1"/>
        <v>4.4000000000000004</v>
      </c>
    </row>
    <row r="64" spans="1:15" ht="27.6" customHeight="1" x14ac:dyDescent="0.25">
      <c r="A64" s="57">
        <v>47</v>
      </c>
      <c r="B64" s="14" t="s">
        <v>71</v>
      </c>
      <c r="C64" s="15"/>
      <c r="D64" s="9"/>
      <c r="E64" s="9">
        <v>0</v>
      </c>
      <c r="F64" s="9"/>
      <c r="G64" s="9"/>
      <c r="H64" s="9"/>
      <c r="I64" s="9"/>
      <c r="J64" s="9"/>
      <c r="K64" s="9"/>
      <c r="L64" s="9"/>
      <c r="M64" s="9"/>
      <c r="N64" s="9"/>
      <c r="O64" s="13">
        <f t="shared" si="1"/>
        <v>0</v>
      </c>
    </row>
    <row r="65" spans="1:15" ht="15" customHeight="1" x14ac:dyDescent="0.25">
      <c r="A65" s="57">
        <v>48</v>
      </c>
      <c r="B65" s="58" t="s">
        <v>72</v>
      </c>
      <c r="C65" s="59"/>
      <c r="D65" s="9"/>
      <c r="E65" s="9">
        <v>31.5</v>
      </c>
      <c r="F65" s="9"/>
      <c r="G65" s="9"/>
      <c r="H65" s="9"/>
      <c r="I65" s="9"/>
      <c r="J65" s="9"/>
      <c r="K65" s="9"/>
      <c r="L65" s="9"/>
      <c r="M65" s="9"/>
      <c r="N65" s="9"/>
      <c r="O65" s="13">
        <f t="shared" si="1"/>
        <v>31.5</v>
      </c>
    </row>
    <row r="66" spans="1:15" ht="15" customHeight="1" x14ac:dyDescent="0.25">
      <c r="A66" s="57">
        <v>49</v>
      </c>
      <c r="B66" s="30" t="s">
        <v>73</v>
      </c>
      <c r="C66" s="15"/>
      <c r="D66" s="9"/>
      <c r="E66" s="9">
        <v>16.8</v>
      </c>
      <c r="F66" s="9"/>
      <c r="G66" s="9"/>
      <c r="H66" s="9"/>
      <c r="I66" s="9"/>
      <c r="J66" s="9"/>
      <c r="K66" s="9"/>
      <c r="L66" s="9"/>
      <c r="M66" s="9"/>
      <c r="N66" s="9"/>
      <c r="O66" s="13">
        <f t="shared" si="1"/>
        <v>16.8</v>
      </c>
    </row>
    <row r="67" spans="1:15" ht="54" customHeight="1" x14ac:dyDescent="0.25">
      <c r="A67" s="57">
        <v>50</v>
      </c>
      <c r="B67" s="14" t="s">
        <v>74</v>
      </c>
      <c r="C67" s="15"/>
      <c r="D67" s="9"/>
      <c r="E67" s="9">
        <v>0</v>
      </c>
      <c r="F67" s="9"/>
      <c r="G67" s="9"/>
      <c r="H67" s="9"/>
      <c r="I67" s="9"/>
      <c r="J67" s="9"/>
      <c r="K67" s="9"/>
      <c r="L67" s="9"/>
      <c r="M67" s="9"/>
      <c r="N67" s="9"/>
      <c r="O67" s="13">
        <f t="shared" si="1"/>
        <v>0</v>
      </c>
    </row>
    <row r="68" spans="1:15" ht="40.5" customHeight="1" x14ac:dyDescent="0.25">
      <c r="A68" s="57">
        <v>51</v>
      </c>
      <c r="B68" s="58" t="s">
        <v>75</v>
      </c>
      <c r="C68" s="15"/>
      <c r="D68" s="9"/>
      <c r="E68" s="9">
        <v>0</v>
      </c>
      <c r="F68" s="9"/>
      <c r="G68" s="9"/>
      <c r="H68" s="9"/>
      <c r="I68" s="9"/>
      <c r="J68" s="9"/>
      <c r="K68" s="9"/>
      <c r="L68" s="9"/>
      <c r="M68" s="9"/>
      <c r="N68" s="9"/>
      <c r="O68" s="13">
        <f t="shared" si="1"/>
        <v>0</v>
      </c>
    </row>
    <row r="69" spans="1:15" ht="52.15" customHeight="1" x14ac:dyDescent="0.25">
      <c r="A69" s="52">
        <v>52</v>
      </c>
      <c r="B69" s="53" t="s">
        <v>76</v>
      </c>
      <c r="C69" s="54"/>
      <c r="D69" s="55"/>
      <c r="E69" s="55">
        <v>39</v>
      </c>
      <c r="F69" s="55"/>
      <c r="G69" s="55"/>
      <c r="H69" s="55"/>
      <c r="I69" s="55"/>
      <c r="J69" s="55"/>
      <c r="K69" s="55"/>
      <c r="L69" s="55"/>
      <c r="M69" s="55"/>
      <c r="N69" s="55"/>
      <c r="O69" s="56">
        <f t="shared" si="1"/>
        <v>39</v>
      </c>
    </row>
    <row r="70" spans="1:15" ht="42.75" customHeight="1" x14ac:dyDescent="0.25">
      <c r="A70" s="57">
        <v>53</v>
      </c>
      <c r="B70" s="58" t="s">
        <v>77</v>
      </c>
      <c r="C70" s="15"/>
      <c r="D70" s="9"/>
      <c r="E70" s="9">
        <v>0</v>
      </c>
      <c r="F70" s="9"/>
      <c r="G70" s="9"/>
      <c r="H70" s="9"/>
      <c r="I70" s="9"/>
      <c r="J70" s="9"/>
      <c r="K70" s="9"/>
      <c r="L70" s="9"/>
      <c r="M70" s="9"/>
      <c r="N70" s="9"/>
      <c r="O70" s="13">
        <f t="shared" si="1"/>
        <v>0</v>
      </c>
    </row>
    <row r="71" spans="1:15" ht="33" customHeight="1" x14ac:dyDescent="0.25">
      <c r="A71" s="57">
        <v>54</v>
      </c>
      <c r="B71" s="58" t="s">
        <v>78</v>
      </c>
      <c r="C71" s="15"/>
      <c r="D71" s="9"/>
      <c r="E71" s="9">
        <v>39</v>
      </c>
      <c r="F71" s="9"/>
      <c r="G71" s="9"/>
      <c r="H71" s="9"/>
      <c r="I71" s="9"/>
      <c r="J71" s="9"/>
      <c r="K71" s="9"/>
      <c r="L71" s="9"/>
      <c r="M71" s="9"/>
      <c r="N71" s="9"/>
      <c r="O71" s="13">
        <f t="shared" si="1"/>
        <v>39</v>
      </c>
    </row>
    <row r="72" spans="1:15" ht="26.45" customHeight="1" x14ac:dyDescent="0.25">
      <c r="A72" s="57">
        <v>55</v>
      </c>
      <c r="B72" s="30" t="s">
        <v>79</v>
      </c>
      <c r="C72" s="15"/>
      <c r="D72" s="9"/>
      <c r="E72" s="9">
        <v>39</v>
      </c>
      <c r="F72" s="9"/>
      <c r="G72" s="9"/>
      <c r="H72" s="9"/>
      <c r="I72" s="9"/>
      <c r="J72" s="9"/>
      <c r="K72" s="9"/>
      <c r="L72" s="9"/>
      <c r="M72" s="9"/>
      <c r="N72" s="9"/>
      <c r="O72" s="13">
        <f t="shared" si="1"/>
        <v>39</v>
      </c>
    </row>
    <row r="73" spans="1:15" ht="24" customHeight="1" x14ac:dyDescent="0.25">
      <c r="A73" s="57">
        <v>56</v>
      </c>
      <c r="B73" s="58" t="s">
        <v>80</v>
      </c>
      <c r="C73" s="15"/>
      <c r="D73" s="9"/>
      <c r="E73" s="9">
        <v>0</v>
      </c>
      <c r="F73" s="9"/>
      <c r="G73" s="9"/>
      <c r="H73" s="9"/>
      <c r="I73" s="9"/>
      <c r="J73" s="9"/>
      <c r="K73" s="9"/>
      <c r="L73" s="9"/>
      <c r="M73" s="9"/>
      <c r="N73" s="9"/>
      <c r="O73" s="13">
        <f t="shared" si="1"/>
        <v>0</v>
      </c>
    </row>
    <row r="74" spans="1:15" ht="24" customHeight="1" x14ac:dyDescent="0.25">
      <c r="A74" s="57">
        <v>57</v>
      </c>
      <c r="B74" s="58" t="s">
        <v>81</v>
      </c>
      <c r="C74" s="15"/>
      <c r="D74" s="9"/>
      <c r="E74" s="9">
        <v>0</v>
      </c>
      <c r="F74" s="9"/>
      <c r="G74" s="9"/>
      <c r="H74" s="9"/>
      <c r="I74" s="9"/>
      <c r="J74" s="9"/>
      <c r="K74" s="9"/>
      <c r="L74" s="9"/>
      <c r="M74" s="9"/>
      <c r="N74" s="9"/>
      <c r="O74" s="13">
        <f t="shared" ref="O74:O80" si="2">SUM(C74:N74)</f>
        <v>0</v>
      </c>
    </row>
    <row r="75" spans="1:15" ht="26.25" customHeight="1" x14ac:dyDescent="0.25">
      <c r="A75" s="57">
        <v>58</v>
      </c>
      <c r="B75" s="58" t="s">
        <v>82</v>
      </c>
      <c r="C75" s="15"/>
      <c r="D75" s="9"/>
      <c r="E75" s="9">
        <v>0</v>
      </c>
      <c r="F75" s="9"/>
      <c r="G75" s="9"/>
      <c r="H75" s="9"/>
      <c r="I75" s="9"/>
      <c r="J75" s="9"/>
      <c r="K75" s="9"/>
      <c r="L75" s="9"/>
      <c r="M75" s="9"/>
      <c r="N75" s="9"/>
      <c r="O75" s="13">
        <f t="shared" si="2"/>
        <v>0</v>
      </c>
    </row>
    <row r="76" spans="1:15" ht="25.5" customHeight="1" x14ac:dyDescent="0.25">
      <c r="A76" s="60">
        <v>59</v>
      </c>
      <c r="B76" s="61" t="s">
        <v>83</v>
      </c>
      <c r="C76" s="62">
        <f t="shared" ref="C76:N76" si="3">C58+C69</f>
        <v>0</v>
      </c>
      <c r="D76" s="62">
        <f t="shared" si="3"/>
        <v>0</v>
      </c>
      <c r="E76" s="62">
        <f t="shared" si="3"/>
        <v>817.8</v>
      </c>
      <c r="F76" s="62">
        <f t="shared" si="3"/>
        <v>0</v>
      </c>
      <c r="G76" s="62">
        <f t="shared" si="3"/>
        <v>0</v>
      </c>
      <c r="H76" s="62">
        <f t="shared" si="3"/>
        <v>0</v>
      </c>
      <c r="I76" s="62">
        <f t="shared" si="3"/>
        <v>0</v>
      </c>
      <c r="J76" s="62">
        <f t="shared" si="3"/>
        <v>0</v>
      </c>
      <c r="K76" s="62">
        <f t="shared" si="3"/>
        <v>0</v>
      </c>
      <c r="L76" s="62">
        <f t="shared" si="3"/>
        <v>0</v>
      </c>
      <c r="M76" s="62">
        <f t="shared" si="3"/>
        <v>0</v>
      </c>
      <c r="N76" s="62">
        <f t="shared" si="3"/>
        <v>0</v>
      </c>
      <c r="O76" s="63">
        <f t="shared" si="2"/>
        <v>817.8</v>
      </c>
    </row>
    <row r="77" spans="1:15" ht="26.25" customHeight="1" x14ac:dyDescent="0.25">
      <c r="A77" s="57">
        <v>60</v>
      </c>
      <c r="B77" s="58" t="s">
        <v>84</v>
      </c>
      <c r="C77" s="15"/>
      <c r="D77" s="15"/>
      <c r="E77" s="15">
        <v>689.4</v>
      </c>
      <c r="F77" s="15"/>
      <c r="G77" s="15"/>
      <c r="H77" s="15"/>
      <c r="I77" s="15"/>
      <c r="J77" s="15"/>
      <c r="K77" s="15"/>
      <c r="L77" s="15"/>
      <c r="M77" s="15"/>
      <c r="N77" s="15"/>
      <c r="O77" s="13">
        <f t="shared" si="2"/>
        <v>689.4</v>
      </c>
    </row>
    <row r="78" spans="1:15" ht="21.75" customHeight="1" x14ac:dyDescent="0.25">
      <c r="A78" s="57">
        <v>61</v>
      </c>
      <c r="B78" s="64" t="s">
        <v>85</v>
      </c>
      <c r="C78" s="15"/>
      <c r="D78" s="15"/>
      <c r="E78" s="15">
        <v>36.299999999999997</v>
      </c>
      <c r="F78" s="15"/>
      <c r="G78" s="15"/>
      <c r="H78" s="15"/>
      <c r="I78" s="15"/>
      <c r="J78" s="15"/>
      <c r="K78" s="15"/>
      <c r="L78" s="15"/>
      <c r="M78" s="15"/>
      <c r="N78" s="15"/>
      <c r="O78" s="13">
        <f t="shared" si="2"/>
        <v>36.299999999999997</v>
      </c>
    </row>
    <row r="79" spans="1:15" ht="21.75" customHeight="1" x14ac:dyDescent="0.25">
      <c r="A79" s="57">
        <v>62</v>
      </c>
      <c r="B79" s="64" t="s">
        <v>86</v>
      </c>
      <c r="C79" s="15"/>
      <c r="D79" s="15"/>
      <c r="E79" s="15">
        <v>77.8</v>
      </c>
      <c r="F79" s="15"/>
      <c r="G79" s="15"/>
      <c r="H79" s="15"/>
      <c r="I79" s="15"/>
      <c r="J79" s="15"/>
      <c r="K79" s="15"/>
      <c r="L79" s="15"/>
      <c r="M79" s="15"/>
      <c r="N79" s="15"/>
      <c r="O79" s="13">
        <f t="shared" si="2"/>
        <v>77.8</v>
      </c>
    </row>
    <row r="80" spans="1:15" ht="27" customHeight="1" x14ac:dyDescent="0.25">
      <c r="A80" s="57">
        <v>63</v>
      </c>
      <c r="B80" s="64" t="s">
        <v>87</v>
      </c>
      <c r="C80" s="15"/>
      <c r="D80" s="15"/>
      <c r="E80" s="15">
        <v>14.3</v>
      </c>
      <c r="F80" s="15"/>
      <c r="G80" s="15"/>
      <c r="H80" s="15"/>
      <c r="I80" s="15"/>
      <c r="J80" s="15"/>
      <c r="K80" s="15"/>
      <c r="L80" s="15"/>
      <c r="M80" s="15"/>
      <c r="N80" s="15"/>
      <c r="O80" s="13">
        <f t="shared" si="2"/>
        <v>14.3</v>
      </c>
    </row>
    <row r="81" ht="16.5" customHeight="1" x14ac:dyDescent="0.25"/>
    <row r="82" x14ac:dyDescent="0.25"/>
    <row r="83" x14ac:dyDescent="0.25"/>
    <row r="84" x14ac:dyDescent="0.25"/>
    <row r="85" x14ac:dyDescent="0.25"/>
    <row r="86" x14ac:dyDescent="0.25"/>
    <row r="87" x14ac:dyDescent="0.25"/>
  </sheetData>
  <mergeCells count="18">
    <mergeCell ref="O5:O6"/>
    <mergeCell ref="J1:O1"/>
    <mergeCell ref="B2:O2"/>
    <mergeCell ref="B3:O3"/>
    <mergeCell ref="B4:L4"/>
    <mergeCell ref="A5:B7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</mergeCells>
  <conditionalFormatting sqref="C32:N32">
    <cfRule type="expression" dxfId="29" priority="39" stopIfTrue="1">
      <formula>OR(C$32&gt;C$31, C$32&gt;C$11)</formula>
    </cfRule>
  </conditionalFormatting>
  <conditionalFormatting sqref="O31:O32">
    <cfRule type="expression" dxfId="28" priority="38" stopIfTrue="1">
      <formula>IF(D$31&gt;0, AND(D$27&gt;0, D$31&gt;=D$27, D$31&lt;=D$10), AND(D$27=0, D$31=0))</formula>
    </cfRule>
  </conditionalFormatting>
  <conditionalFormatting sqref="C16:N16">
    <cfRule type="expression" dxfId="27" priority="37" stopIfTrue="1">
      <formula>C$16&lt;&gt;SUM(C$17:C$21)</formula>
    </cfRule>
  </conditionalFormatting>
  <conditionalFormatting sqref="D49:N49">
    <cfRule type="expression" dxfId="26" priority="36" stopIfTrue="1">
      <formula>IF(D$47=0, SUM(D$48:D$50)=0, D$49&lt;=D$47)</formula>
    </cfRule>
  </conditionalFormatting>
  <conditionalFormatting sqref="C49 C50:N50">
    <cfRule type="expression" dxfId="25" priority="35" stopIfTrue="1">
      <formula>IF(C$47=0, SUM(C$48:C$50)=0, C49&lt;=C$47)</formula>
    </cfRule>
  </conditionalFormatting>
  <conditionalFormatting sqref="C48:N48">
    <cfRule type="expression" dxfId="24" priority="34" stopIfTrue="1">
      <formula>IF(C$47=0, SUM(C$48:C$50)=0, C$48&lt;=C$47)</formula>
    </cfRule>
  </conditionalFormatting>
  <conditionalFormatting sqref="C34:N35">
    <cfRule type="expression" dxfId="23" priority="33" stopIfTrue="1">
      <formula>C$27&lt;&gt;SUM(C$34:C$35)</formula>
    </cfRule>
  </conditionalFormatting>
  <conditionalFormatting sqref="C31:N31">
    <cfRule type="expression" dxfId="22" priority="32" stopIfTrue="1">
      <formula>OR(AND(C$31&gt;0, C$27=0), AND(C$27&gt;0, C$31=0))</formula>
    </cfRule>
  </conditionalFormatting>
  <conditionalFormatting sqref="O9">
    <cfRule type="expression" dxfId="21" priority="31" stopIfTrue="1">
      <formula>$O$9&lt;=$O$8</formula>
    </cfRule>
  </conditionalFormatting>
  <conditionalFormatting sqref="C13:C15">
    <cfRule type="expression" dxfId="20" priority="30" stopIfTrue="1">
      <formula>C$10=SUM(C$13:C$15)</formula>
    </cfRule>
  </conditionalFormatting>
  <conditionalFormatting sqref="D13:N15">
    <cfRule type="expression" dxfId="19" priority="29" stopIfTrue="1">
      <formula>D$10=SUM(D$13:D$15)</formula>
    </cfRule>
  </conditionalFormatting>
  <conditionalFormatting sqref="C38:N38">
    <cfRule type="expression" dxfId="18" priority="27" stopIfTrue="1">
      <formula>C37&gt;=C36</formula>
    </cfRule>
  </conditionalFormatting>
  <conditionalFormatting sqref="C45:N45">
    <cfRule type="expression" dxfId="17" priority="25" stopIfTrue="1">
      <formula>C44&gt;=C43</formula>
    </cfRule>
  </conditionalFormatting>
  <conditionalFormatting sqref="C9:N9">
    <cfRule type="expression" dxfId="16" priority="23" stopIfTrue="1">
      <formula>AND(C$9=0, C$10&lt;&gt;0)</formula>
    </cfRule>
  </conditionalFormatting>
  <conditionalFormatting sqref="C10:N10">
    <cfRule type="expression" dxfId="15" priority="21" stopIfTrue="1">
      <formula>AND(C$9&lt;&gt;0, C$10=0)</formula>
    </cfRule>
  </conditionalFormatting>
  <conditionalFormatting sqref="C22">
    <cfRule type="expression" dxfId="14" priority="20" stopIfTrue="1">
      <formula>C$22&lt;&gt;SUM(C$23:C$25)</formula>
    </cfRule>
  </conditionalFormatting>
  <conditionalFormatting sqref="D22:N22">
    <cfRule type="expression" dxfId="13" priority="19" stopIfTrue="1">
      <formula>D$22&lt;&gt;SUM(D$23:D$25)</formula>
    </cfRule>
  </conditionalFormatting>
  <conditionalFormatting sqref="C27:N27">
    <cfRule type="expression" dxfId="12" priority="17" stopIfTrue="1">
      <formula>C$27&lt;&gt;SUM(C$28:C$30)</formula>
    </cfRule>
  </conditionalFormatting>
  <conditionalFormatting sqref="C42:N42">
    <cfRule type="expression" dxfId="11" priority="15" stopIfTrue="1">
      <formula>OR(AND(C$39=0, C$42&lt;&gt;0), AND(C$39&lt;&gt;0, C$42=0))</formula>
    </cfRule>
  </conditionalFormatting>
  <conditionalFormatting sqref="C41:N41">
    <cfRule type="expression" dxfId="10" priority="13" stopIfTrue="1">
      <formula>C40&gt;=C39</formula>
    </cfRule>
  </conditionalFormatting>
  <conditionalFormatting sqref="C36:N36">
    <cfRule type="expression" dxfId="9" priority="11" stopIfTrue="1">
      <formula>C$36&lt;&gt;C$37</formula>
    </cfRule>
  </conditionalFormatting>
  <conditionalFormatting sqref="C39:N39">
    <cfRule type="cellIs" dxfId="8" priority="9" stopIfTrue="1" operator="notEqual">
      <formula>C$40</formula>
    </cfRule>
  </conditionalFormatting>
  <conditionalFormatting sqref="C43:N43">
    <cfRule type="expression" dxfId="7" priority="7" stopIfTrue="1">
      <formula>OR(AND(C$43=0, C$44&gt;0), AND(C$43&gt;0, C$44&lt;C$43))</formula>
    </cfRule>
  </conditionalFormatting>
  <conditionalFormatting sqref="C47">
    <cfRule type="expression" dxfId="6" priority="6" stopIfTrue="1">
      <formula>AND(C$47&gt;0, C$47&gt;SUM(C$48:C$50))</formula>
    </cfRule>
  </conditionalFormatting>
  <conditionalFormatting sqref="D47:N47">
    <cfRule type="expression" dxfId="5" priority="5" stopIfTrue="1">
      <formula>AND(D$47&gt;0, D$47&gt;SUM(D$48:D$50))</formula>
    </cfRule>
  </conditionalFormatting>
  <conditionalFormatting sqref="C76">
    <cfRule type="expression" dxfId="4" priority="4" stopIfTrue="1">
      <formula>C$76&lt;&gt;SUM(C$77:C$80)</formula>
    </cfRule>
  </conditionalFormatting>
  <conditionalFormatting sqref="D76:N76">
    <cfRule type="expression" dxfId="3" priority="3" stopIfTrue="1">
      <formula>D$76&lt;&gt;SUM(D$77:D$80)</formula>
    </cfRule>
  </conditionalFormatting>
  <conditionalFormatting sqref="B3:O3">
    <cfRule type="expression" dxfId="2" priority="2" stopIfTrue="1">
      <formula>AND(SUM($C$8:$N$11)&gt;0, ISBLANK($B$3))</formula>
    </cfRule>
  </conditionalFormatting>
  <conditionalFormatting sqref="D66:N66">
    <cfRule type="expression" dxfId="1" priority="1" stopIfTrue="1">
      <formula>AND(D$27&gt;0, D$66=0)</formula>
    </cfRule>
  </conditionalFormatting>
  <pageMargins left="0.19999998807907096" right="0.18999999761581399" top="0.17000000178813901" bottom="0.16000001132488301" header="0.18999999761581399" footer="0.16000001132488301"/>
  <pageSetup paperSize="9" scale="85" orientation="landscape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9"/>
  <sheetViews>
    <sheetView workbookViewId="0">
      <pane xSplit="2" ySplit="5" topLeftCell="C6" activePane="bottomRight" state="frozen"/>
      <selection activeCell="F7" sqref="F7"/>
      <selection pane="topRight"/>
      <selection pane="bottomLeft"/>
      <selection pane="bottomRight" activeCell="C6" sqref="C6"/>
    </sheetView>
  </sheetViews>
  <sheetFormatPr defaultColWidth="9" defaultRowHeight="15" x14ac:dyDescent="0.25"/>
  <cols>
    <col min="1" max="1" width="5.28515625" style="66" customWidth="1"/>
    <col min="2" max="2" width="35.85546875" style="65" customWidth="1"/>
    <col min="3" max="3" width="27.28515625" style="65" customWidth="1"/>
    <col min="4" max="4" width="25.140625" style="65" customWidth="1"/>
    <col min="5" max="5" width="25.28515625" style="65" customWidth="1"/>
    <col min="6" max="6" width="27.85546875" style="65" customWidth="1"/>
    <col min="7" max="7" width="9" style="65" bestFit="1" customWidth="1"/>
    <col min="8" max="16384" width="9" style="65"/>
  </cols>
  <sheetData>
    <row r="1" spans="1:19" ht="41.25" customHeight="1" x14ac:dyDescent="0.25">
      <c r="B1" s="103" t="s">
        <v>88</v>
      </c>
      <c r="C1" s="103"/>
      <c r="D1" s="103"/>
      <c r="E1" s="103"/>
      <c r="F1" s="103"/>
      <c r="G1" s="67"/>
      <c r="H1" s="67"/>
      <c r="I1" s="67"/>
      <c r="J1" s="67"/>
      <c r="K1" s="67"/>
      <c r="L1" s="67"/>
      <c r="M1" s="67"/>
      <c r="N1" s="67"/>
      <c r="O1" s="67"/>
      <c r="P1" s="67"/>
    </row>
    <row r="2" spans="1:19" s="68" customFormat="1" ht="21" customHeight="1" x14ac:dyDescent="0.25">
      <c r="A2" s="104" t="str">
        <f>МУК!B3</f>
        <v>Вожегодский муниципальный округ</v>
      </c>
      <c r="B2" s="104"/>
      <c r="C2" s="104"/>
      <c r="D2" s="104"/>
      <c r="E2" s="104"/>
      <c r="F2" s="104"/>
      <c r="G2" s="69"/>
      <c r="H2" s="69"/>
      <c r="I2" s="69"/>
      <c r="J2" s="69"/>
      <c r="K2" s="69"/>
      <c r="L2" s="69"/>
      <c r="M2" s="69"/>
      <c r="N2" s="69"/>
      <c r="O2" s="69"/>
      <c r="P2" s="69"/>
    </row>
    <row r="3" spans="1:19" ht="15.75" customHeight="1" x14ac:dyDescent="0.25">
      <c r="B3" s="105" t="s">
        <v>3</v>
      </c>
      <c r="C3" s="105"/>
      <c r="D3" s="105"/>
      <c r="E3" s="105"/>
      <c r="F3" s="105"/>
      <c r="G3" s="70"/>
      <c r="H3" s="70"/>
      <c r="I3" s="70"/>
      <c r="J3" s="70"/>
      <c r="K3" s="70"/>
      <c r="L3" s="70"/>
      <c r="M3" s="70"/>
    </row>
    <row r="4" spans="1:19" ht="20.25" customHeight="1" x14ac:dyDescent="0.25">
      <c r="F4" s="71" t="s">
        <v>89</v>
      </c>
    </row>
    <row r="5" spans="1:19" s="72" customFormat="1" ht="54.75" customHeight="1" x14ac:dyDescent="0.25">
      <c r="A5" s="54" t="s">
        <v>90</v>
      </c>
      <c r="B5" s="73" t="s">
        <v>91</v>
      </c>
      <c r="C5" s="73" t="s">
        <v>92</v>
      </c>
      <c r="D5" s="73" t="s">
        <v>93</v>
      </c>
      <c r="E5" s="73" t="s">
        <v>94</v>
      </c>
      <c r="F5" s="73" t="s">
        <v>95</v>
      </c>
    </row>
    <row r="6" spans="1:19" s="74" customFormat="1" ht="25.5" x14ac:dyDescent="0.25">
      <c r="A6" s="75" t="s">
        <v>96</v>
      </c>
      <c r="B6" s="76" t="s">
        <v>5</v>
      </c>
      <c r="C6" s="76">
        <f>COUNTA(C7)</f>
        <v>0</v>
      </c>
      <c r="D6" s="76">
        <f>COUNTA(D7)</f>
        <v>0</v>
      </c>
      <c r="E6" s="76">
        <f>COUNTA(E7)</f>
        <v>0</v>
      </c>
      <c r="F6" s="76">
        <f>COUNTA(F7)</f>
        <v>0</v>
      </c>
    </row>
    <row r="7" spans="1:19" s="72" customFormat="1" ht="54" customHeight="1" x14ac:dyDescent="0.25">
      <c r="A7" s="54">
        <v>1</v>
      </c>
      <c r="B7" s="58" t="s">
        <v>97</v>
      </c>
      <c r="C7" s="58"/>
      <c r="D7" s="58"/>
      <c r="E7" s="58"/>
      <c r="F7" s="77"/>
    </row>
    <row r="8" spans="1:19" s="68" customFormat="1" x14ac:dyDescent="0.25">
      <c r="A8" s="78"/>
    </row>
    <row r="9" spans="1:19" s="68" customFormat="1" ht="26.25" customHeight="1" x14ac:dyDescent="0.25">
      <c r="A9" s="78"/>
    </row>
  </sheetData>
  <mergeCells count="3">
    <mergeCell ref="B1:F1"/>
    <mergeCell ref="A2:F2"/>
    <mergeCell ref="B3:F3"/>
  </mergeCells>
  <pageMargins left="0.70000004768371604" right="0.70000004768371604" top="0.75" bottom="0.75" header="0.30000001192092901" footer="0.30000001192092901"/>
  <pageSetup paperSize="9" fitToWidth="0" fitToHeight="0" orientation="landscape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51"/>
  <sheetViews>
    <sheetView workbookViewId="0">
      <pane xSplit="2" ySplit="5" topLeftCell="C6" activePane="bottomRight" state="frozen"/>
      <selection activeCell="C7" sqref="C7:F14"/>
      <selection pane="topRight"/>
      <selection pane="bottomLeft"/>
      <selection pane="bottomRight" activeCell="C6" sqref="C6"/>
    </sheetView>
  </sheetViews>
  <sheetFormatPr defaultColWidth="9" defaultRowHeight="15" x14ac:dyDescent="0.25"/>
  <cols>
    <col min="1" max="1" width="5.28515625" style="66" customWidth="1"/>
    <col min="2" max="2" width="35.85546875" style="65" customWidth="1"/>
    <col min="3" max="3" width="27.28515625" style="65" customWidth="1"/>
    <col min="4" max="4" width="25.140625" style="65" customWidth="1"/>
    <col min="5" max="5" width="25.28515625" style="65" customWidth="1"/>
    <col min="6" max="6" width="27.85546875" style="65" customWidth="1"/>
    <col min="7" max="7" width="9" style="65" bestFit="1" customWidth="1"/>
    <col min="8" max="16384" width="9" style="65"/>
  </cols>
  <sheetData>
    <row r="1" spans="1:19" ht="41.25" customHeight="1" x14ac:dyDescent="0.25">
      <c r="B1" s="103" t="s">
        <v>88</v>
      </c>
      <c r="C1" s="103"/>
      <c r="D1" s="103"/>
      <c r="E1" s="103"/>
      <c r="F1" s="103"/>
      <c r="G1" s="67"/>
      <c r="H1" s="67"/>
      <c r="I1" s="67"/>
      <c r="J1" s="67"/>
      <c r="K1" s="67"/>
      <c r="L1" s="67"/>
      <c r="M1" s="67"/>
      <c r="N1" s="67"/>
      <c r="O1" s="67"/>
      <c r="P1" s="67"/>
    </row>
    <row r="2" spans="1:19" s="68" customFormat="1" ht="21" customHeight="1" x14ac:dyDescent="0.25">
      <c r="A2" s="104" t="str">
        <f>МУК!B3</f>
        <v>Вожегодский муниципальный округ</v>
      </c>
      <c r="B2" s="104"/>
      <c r="C2" s="104"/>
      <c r="D2" s="104"/>
      <c r="E2" s="104"/>
      <c r="F2" s="104"/>
      <c r="G2" s="69"/>
      <c r="H2" s="69"/>
      <c r="I2" s="69"/>
      <c r="J2" s="69"/>
      <c r="K2" s="69"/>
      <c r="L2" s="69"/>
      <c r="M2" s="69"/>
      <c r="N2" s="69"/>
      <c r="O2" s="69"/>
      <c r="P2" s="69"/>
    </row>
    <row r="3" spans="1:19" ht="19.5" customHeight="1" x14ac:dyDescent="0.25">
      <c r="B3" s="105" t="s">
        <v>3</v>
      </c>
      <c r="C3" s="105"/>
      <c r="D3" s="105"/>
      <c r="E3" s="105"/>
      <c r="F3" s="105"/>
      <c r="G3" s="70"/>
      <c r="H3" s="70"/>
      <c r="I3" s="70"/>
      <c r="J3" s="70"/>
      <c r="K3" s="70"/>
      <c r="L3" s="70"/>
      <c r="M3" s="70"/>
    </row>
    <row r="4" spans="1:19" x14ac:dyDescent="0.25">
      <c r="F4" s="71" t="s">
        <v>89</v>
      </c>
    </row>
    <row r="5" spans="1:19" s="72" customFormat="1" ht="52.5" customHeight="1" x14ac:dyDescent="0.25">
      <c r="A5" s="54" t="s">
        <v>90</v>
      </c>
      <c r="B5" s="73" t="s">
        <v>91</v>
      </c>
      <c r="C5" s="73" t="s">
        <v>92</v>
      </c>
      <c r="D5" s="73" t="s">
        <v>93</v>
      </c>
      <c r="E5" s="73" t="s">
        <v>94</v>
      </c>
      <c r="F5" s="73" t="s">
        <v>95</v>
      </c>
    </row>
    <row r="6" spans="1:19" s="74" customFormat="1" ht="23.25" customHeight="1" x14ac:dyDescent="0.25">
      <c r="A6" s="75" t="s">
        <v>98</v>
      </c>
      <c r="B6" s="76" t="s">
        <v>99</v>
      </c>
      <c r="C6" s="76">
        <f>COUNTA(C7:C49)</f>
        <v>0</v>
      </c>
      <c r="D6" s="76">
        <f>COUNTA(D7:D49)</f>
        <v>0</v>
      </c>
      <c r="E6" s="76">
        <f>COUNTA(E7:E49)</f>
        <v>0</v>
      </c>
      <c r="F6" s="76">
        <f>COUNTA(F7:F49)</f>
        <v>0</v>
      </c>
    </row>
    <row r="7" spans="1:19" s="72" customFormat="1" x14ac:dyDescent="0.25">
      <c r="A7" s="54">
        <v>1</v>
      </c>
      <c r="B7" s="77" t="s">
        <v>100</v>
      </c>
      <c r="C7" s="58"/>
      <c r="D7" s="58"/>
      <c r="E7" s="79"/>
      <c r="F7" s="79"/>
    </row>
    <row r="8" spans="1:19" s="72" customFormat="1" ht="25.5" x14ac:dyDescent="0.25">
      <c r="A8" s="54">
        <v>2</v>
      </c>
      <c r="B8" s="77" t="s">
        <v>101</v>
      </c>
      <c r="C8" s="58"/>
      <c r="D8" s="58"/>
      <c r="E8" s="79"/>
      <c r="F8" s="79"/>
    </row>
    <row r="9" spans="1:19" s="72" customFormat="1" x14ac:dyDescent="0.25">
      <c r="A9" s="54">
        <v>3</v>
      </c>
      <c r="B9" s="77" t="s">
        <v>102</v>
      </c>
      <c r="C9" s="58"/>
      <c r="D9" s="58"/>
      <c r="E9" s="79"/>
      <c r="F9" s="79"/>
    </row>
    <row r="10" spans="1:19" s="72" customFormat="1" x14ac:dyDescent="0.25">
      <c r="A10" s="54">
        <v>4</v>
      </c>
      <c r="B10" s="77" t="s">
        <v>103</v>
      </c>
      <c r="C10" s="58"/>
      <c r="D10" s="58"/>
      <c r="E10" s="79"/>
      <c r="F10" s="79"/>
    </row>
    <row r="11" spans="1:19" s="72" customFormat="1" x14ac:dyDescent="0.25">
      <c r="A11" s="54">
        <v>5</v>
      </c>
      <c r="B11" s="77" t="s">
        <v>104</v>
      </c>
      <c r="C11" s="58"/>
      <c r="D11" s="58"/>
      <c r="E11" s="79"/>
      <c r="F11" s="79"/>
    </row>
    <row r="12" spans="1:19" s="72" customFormat="1" x14ac:dyDescent="0.25">
      <c r="A12" s="54">
        <v>6</v>
      </c>
      <c r="B12" s="77" t="s">
        <v>105</v>
      </c>
      <c r="C12" s="58"/>
      <c r="D12" s="58"/>
      <c r="E12" s="79"/>
      <c r="F12" s="79"/>
    </row>
    <row r="13" spans="1:19" s="72" customFormat="1" x14ac:dyDescent="0.25">
      <c r="A13" s="54">
        <v>7</v>
      </c>
      <c r="B13" s="77" t="s">
        <v>106</v>
      </c>
      <c r="C13" s="58"/>
      <c r="D13" s="58"/>
      <c r="E13" s="79"/>
      <c r="F13" s="79"/>
    </row>
    <row r="14" spans="1:19" s="72" customFormat="1" ht="25.5" x14ac:dyDescent="0.25">
      <c r="A14" s="54">
        <v>8</v>
      </c>
      <c r="B14" s="77" t="s">
        <v>107</v>
      </c>
      <c r="C14" s="58"/>
      <c r="D14" s="58"/>
      <c r="E14" s="79"/>
      <c r="F14" s="58"/>
    </row>
    <row r="15" spans="1:19" s="72" customFormat="1" x14ac:dyDescent="0.25">
      <c r="A15" s="54">
        <v>9</v>
      </c>
      <c r="B15" s="58"/>
      <c r="C15" s="58"/>
      <c r="D15" s="58"/>
      <c r="E15" s="58"/>
      <c r="F15" s="58"/>
    </row>
    <row r="16" spans="1:19" s="72" customFormat="1" x14ac:dyDescent="0.25">
      <c r="A16" s="54">
        <v>10</v>
      </c>
      <c r="B16" s="58"/>
      <c r="C16" s="58"/>
      <c r="D16" s="58"/>
      <c r="E16" s="58"/>
      <c r="F16" s="58"/>
    </row>
    <row r="17" spans="1:6" s="72" customFormat="1" x14ac:dyDescent="0.25">
      <c r="A17" s="54">
        <v>11</v>
      </c>
      <c r="B17" s="58"/>
      <c r="C17" s="58"/>
      <c r="D17" s="58"/>
      <c r="E17" s="58"/>
      <c r="F17" s="58"/>
    </row>
    <row r="18" spans="1:6" s="72" customFormat="1" x14ac:dyDescent="0.25">
      <c r="A18" s="54">
        <v>12</v>
      </c>
      <c r="B18" s="58"/>
      <c r="C18" s="58"/>
      <c r="D18" s="58"/>
      <c r="E18" s="58"/>
      <c r="F18" s="58"/>
    </row>
    <row r="19" spans="1:6" s="72" customFormat="1" x14ac:dyDescent="0.25">
      <c r="A19" s="54">
        <v>13</v>
      </c>
      <c r="B19" s="58"/>
      <c r="C19" s="58"/>
      <c r="D19" s="58"/>
      <c r="E19" s="58"/>
      <c r="F19" s="58"/>
    </row>
    <row r="20" spans="1:6" s="72" customFormat="1" x14ac:dyDescent="0.25">
      <c r="A20" s="54">
        <v>14</v>
      </c>
      <c r="B20" s="58"/>
      <c r="C20" s="58"/>
      <c r="D20" s="58"/>
      <c r="E20" s="58"/>
      <c r="F20" s="58"/>
    </row>
    <row r="21" spans="1:6" s="72" customFormat="1" x14ac:dyDescent="0.25">
      <c r="A21" s="54">
        <v>15</v>
      </c>
      <c r="B21" s="58"/>
      <c r="C21" s="58"/>
      <c r="D21" s="58"/>
      <c r="E21" s="58"/>
      <c r="F21" s="58"/>
    </row>
    <row r="22" spans="1:6" s="72" customFormat="1" x14ac:dyDescent="0.25">
      <c r="A22" s="54">
        <v>16</v>
      </c>
      <c r="B22" s="58"/>
      <c r="C22" s="58"/>
      <c r="D22" s="58"/>
      <c r="E22" s="58"/>
      <c r="F22" s="58"/>
    </row>
    <row r="23" spans="1:6" s="72" customFormat="1" x14ac:dyDescent="0.25">
      <c r="A23" s="54">
        <v>17</v>
      </c>
      <c r="B23" s="58"/>
      <c r="C23" s="58"/>
      <c r="D23" s="58"/>
      <c r="E23" s="58"/>
      <c r="F23" s="58"/>
    </row>
    <row r="24" spans="1:6" s="72" customFormat="1" x14ac:dyDescent="0.25">
      <c r="A24" s="54">
        <v>18</v>
      </c>
      <c r="B24" s="58"/>
      <c r="C24" s="58"/>
      <c r="D24" s="58"/>
      <c r="E24" s="58"/>
      <c r="F24" s="58"/>
    </row>
    <row r="25" spans="1:6" s="72" customFormat="1" x14ac:dyDescent="0.25">
      <c r="A25" s="54">
        <v>19</v>
      </c>
      <c r="B25" s="58"/>
      <c r="C25" s="58"/>
      <c r="D25" s="58"/>
      <c r="E25" s="58"/>
      <c r="F25" s="58"/>
    </row>
    <row r="26" spans="1:6" s="72" customFormat="1" x14ac:dyDescent="0.25">
      <c r="A26" s="54">
        <v>20</v>
      </c>
      <c r="B26" s="58"/>
      <c r="C26" s="58"/>
      <c r="D26" s="58"/>
      <c r="E26" s="58"/>
      <c r="F26" s="58"/>
    </row>
    <row r="27" spans="1:6" s="72" customFormat="1" x14ac:dyDescent="0.25">
      <c r="A27" s="54">
        <v>21</v>
      </c>
      <c r="B27" s="58"/>
      <c r="C27" s="58"/>
      <c r="D27" s="58"/>
      <c r="E27" s="58"/>
      <c r="F27" s="58"/>
    </row>
    <row r="28" spans="1:6" s="72" customFormat="1" x14ac:dyDescent="0.25">
      <c r="A28" s="54">
        <v>22</v>
      </c>
      <c r="B28" s="58"/>
      <c r="C28" s="58"/>
      <c r="D28" s="58"/>
      <c r="E28" s="58"/>
      <c r="F28" s="58"/>
    </row>
    <row r="29" spans="1:6" s="72" customFormat="1" x14ac:dyDescent="0.25">
      <c r="A29" s="54">
        <v>23</v>
      </c>
      <c r="B29" s="58"/>
      <c r="C29" s="58"/>
      <c r="D29" s="58"/>
      <c r="E29" s="58"/>
      <c r="F29" s="58"/>
    </row>
    <row r="30" spans="1:6" s="72" customFormat="1" x14ac:dyDescent="0.25">
      <c r="A30" s="54">
        <v>24</v>
      </c>
      <c r="B30" s="58"/>
      <c r="C30" s="58"/>
      <c r="D30" s="58"/>
      <c r="E30" s="58"/>
      <c r="F30" s="58"/>
    </row>
    <row r="31" spans="1:6" s="72" customFormat="1" x14ac:dyDescent="0.25">
      <c r="A31" s="54">
        <v>25</v>
      </c>
      <c r="B31" s="58"/>
      <c r="C31" s="58"/>
      <c r="D31" s="58"/>
      <c r="E31" s="58"/>
      <c r="F31" s="58"/>
    </row>
    <row r="32" spans="1:6" s="72" customFormat="1" x14ac:dyDescent="0.25">
      <c r="A32" s="54">
        <v>26</v>
      </c>
      <c r="B32" s="58"/>
      <c r="C32" s="58"/>
      <c r="D32" s="58"/>
      <c r="E32" s="58"/>
      <c r="F32" s="58"/>
    </row>
    <row r="33" spans="1:6" s="72" customFormat="1" x14ac:dyDescent="0.25">
      <c r="A33" s="54">
        <v>27</v>
      </c>
      <c r="B33" s="58"/>
      <c r="C33" s="58"/>
      <c r="D33" s="58"/>
      <c r="E33" s="58"/>
      <c r="F33" s="58"/>
    </row>
    <row r="34" spans="1:6" s="72" customFormat="1" x14ac:dyDescent="0.25">
      <c r="A34" s="54">
        <v>28</v>
      </c>
      <c r="B34" s="58"/>
      <c r="C34" s="58"/>
      <c r="D34" s="58"/>
      <c r="E34" s="58"/>
      <c r="F34" s="58"/>
    </row>
    <row r="35" spans="1:6" s="72" customFormat="1" x14ac:dyDescent="0.25">
      <c r="A35" s="54">
        <v>29</v>
      </c>
      <c r="B35" s="58"/>
      <c r="C35" s="58"/>
      <c r="D35" s="58"/>
      <c r="E35" s="58"/>
      <c r="F35" s="58"/>
    </row>
    <row r="36" spans="1:6" s="72" customFormat="1" x14ac:dyDescent="0.25">
      <c r="A36" s="54">
        <v>30</v>
      </c>
      <c r="B36" s="58"/>
      <c r="C36" s="58"/>
      <c r="D36" s="58"/>
      <c r="E36" s="58"/>
      <c r="F36" s="58"/>
    </row>
    <row r="37" spans="1:6" s="72" customFormat="1" x14ac:dyDescent="0.25">
      <c r="A37" s="54">
        <v>31</v>
      </c>
      <c r="B37" s="58"/>
      <c r="C37" s="58"/>
      <c r="D37" s="58"/>
      <c r="E37" s="58"/>
      <c r="F37" s="58"/>
    </row>
    <row r="38" spans="1:6" s="72" customFormat="1" x14ac:dyDescent="0.25">
      <c r="A38" s="54">
        <v>32</v>
      </c>
      <c r="B38" s="58"/>
      <c r="C38" s="58"/>
      <c r="D38" s="58"/>
      <c r="E38" s="58"/>
      <c r="F38" s="58"/>
    </row>
    <row r="39" spans="1:6" s="72" customFormat="1" x14ac:dyDescent="0.25">
      <c r="A39" s="54">
        <v>33</v>
      </c>
      <c r="B39" s="58"/>
      <c r="C39" s="58"/>
      <c r="D39" s="58"/>
      <c r="E39" s="58"/>
      <c r="F39" s="58"/>
    </row>
    <row r="40" spans="1:6" s="72" customFormat="1" x14ac:dyDescent="0.25">
      <c r="A40" s="54">
        <v>34</v>
      </c>
      <c r="B40" s="58"/>
      <c r="C40" s="58"/>
      <c r="D40" s="58"/>
      <c r="E40" s="58"/>
      <c r="F40" s="58"/>
    </row>
    <row r="41" spans="1:6" s="72" customFormat="1" x14ac:dyDescent="0.25">
      <c r="A41" s="54">
        <v>35</v>
      </c>
      <c r="B41" s="58"/>
      <c r="C41" s="58"/>
      <c r="D41" s="58"/>
      <c r="E41" s="58"/>
      <c r="F41" s="58"/>
    </row>
    <row r="42" spans="1:6" s="72" customFormat="1" x14ac:dyDescent="0.25">
      <c r="A42" s="54">
        <v>36</v>
      </c>
      <c r="B42" s="58"/>
      <c r="C42" s="58"/>
      <c r="D42" s="58"/>
      <c r="E42" s="58"/>
      <c r="F42" s="58"/>
    </row>
    <row r="43" spans="1:6" s="72" customFormat="1" x14ac:dyDescent="0.25">
      <c r="A43" s="54">
        <v>37</v>
      </c>
      <c r="B43" s="58"/>
      <c r="C43" s="58"/>
      <c r="D43" s="58"/>
      <c r="E43" s="58"/>
      <c r="F43" s="58"/>
    </row>
    <row r="44" spans="1:6" s="72" customFormat="1" x14ac:dyDescent="0.25">
      <c r="A44" s="54">
        <v>38</v>
      </c>
      <c r="B44" s="58"/>
      <c r="C44" s="58"/>
      <c r="D44" s="58"/>
      <c r="E44" s="58"/>
      <c r="F44" s="58"/>
    </row>
    <row r="45" spans="1:6" s="72" customFormat="1" x14ac:dyDescent="0.25">
      <c r="A45" s="54">
        <v>39</v>
      </c>
      <c r="B45" s="58"/>
      <c r="C45" s="58"/>
      <c r="D45" s="58"/>
      <c r="E45" s="58"/>
      <c r="F45" s="58"/>
    </row>
    <row r="46" spans="1:6" s="72" customFormat="1" x14ac:dyDescent="0.25">
      <c r="A46" s="54">
        <v>40</v>
      </c>
      <c r="B46" s="58"/>
      <c r="C46" s="58"/>
      <c r="D46" s="58"/>
      <c r="E46" s="58"/>
      <c r="F46" s="58"/>
    </row>
    <row r="47" spans="1:6" s="72" customFormat="1" x14ac:dyDescent="0.25">
      <c r="A47" s="54">
        <v>41</v>
      </c>
      <c r="B47" s="58"/>
      <c r="C47" s="58"/>
      <c r="D47" s="58"/>
      <c r="E47" s="58"/>
      <c r="F47" s="58"/>
    </row>
    <row r="48" spans="1:6" s="72" customFormat="1" x14ac:dyDescent="0.25">
      <c r="A48" s="54">
        <v>42</v>
      </c>
      <c r="B48" s="58"/>
      <c r="C48" s="58"/>
      <c r="D48" s="58"/>
      <c r="E48" s="58"/>
      <c r="F48" s="58"/>
    </row>
    <row r="49" spans="1:6" s="72" customFormat="1" x14ac:dyDescent="0.25">
      <c r="A49" s="54">
        <v>43</v>
      </c>
      <c r="B49" s="58"/>
      <c r="C49" s="58"/>
      <c r="D49" s="58"/>
      <c r="E49" s="58"/>
      <c r="F49" s="58"/>
    </row>
    <row r="50" spans="1:6" s="68" customFormat="1" x14ac:dyDescent="0.25">
      <c r="A50" s="78"/>
    </row>
    <row r="51" spans="1:6" s="68" customFormat="1" ht="26.25" customHeight="1" x14ac:dyDescent="0.25">
      <c r="A51" s="78"/>
    </row>
  </sheetData>
  <mergeCells count="3">
    <mergeCell ref="B1:F1"/>
    <mergeCell ref="A2:F2"/>
    <mergeCell ref="B3:F3"/>
  </mergeCells>
  <pageMargins left="0.70000004768371604" right="0.70000004768371604" top="0.75" bottom="0.75" header="0.30000001192092901" footer="0.30000001192092901"/>
  <pageSetup paperSize="9" fitToWidth="0" fitToHeight="0" orientation="landscape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6"/>
  <sheetViews>
    <sheetView workbookViewId="0">
      <pane xSplit="2" ySplit="5" topLeftCell="C6" activePane="bottomRight" state="frozen"/>
      <selection activeCell="C7" sqref="C7:F9"/>
      <selection pane="topRight"/>
      <selection pane="bottomLeft"/>
      <selection pane="bottomRight" activeCell="C6" sqref="C6"/>
    </sheetView>
  </sheetViews>
  <sheetFormatPr defaultColWidth="9" defaultRowHeight="15" x14ac:dyDescent="0.25"/>
  <cols>
    <col min="1" max="1" width="5.28515625" style="66" customWidth="1"/>
    <col min="2" max="2" width="35.85546875" style="65" customWidth="1"/>
    <col min="3" max="3" width="27.28515625" style="65" customWidth="1"/>
    <col min="4" max="4" width="25.140625" style="65" customWidth="1"/>
    <col min="5" max="5" width="25.28515625" style="65" customWidth="1"/>
    <col min="6" max="6" width="27.85546875" style="65" customWidth="1"/>
    <col min="7" max="7" width="9" style="65" bestFit="1" customWidth="1"/>
    <col min="8" max="16384" width="9" style="65"/>
  </cols>
  <sheetData>
    <row r="1" spans="1:19" ht="41.25" customHeight="1" x14ac:dyDescent="0.25">
      <c r="B1" s="103" t="s">
        <v>88</v>
      </c>
      <c r="C1" s="103"/>
      <c r="D1" s="103"/>
      <c r="E1" s="103"/>
      <c r="F1" s="103"/>
      <c r="G1" s="67"/>
      <c r="H1" s="67"/>
      <c r="I1" s="67"/>
      <c r="J1" s="67"/>
      <c r="K1" s="67"/>
      <c r="L1" s="67"/>
      <c r="M1" s="67"/>
      <c r="N1" s="67"/>
      <c r="O1" s="67"/>
      <c r="P1" s="67"/>
    </row>
    <row r="2" spans="1:19" s="68" customFormat="1" ht="21" customHeight="1" x14ac:dyDescent="0.25">
      <c r="A2" s="104" t="str">
        <f>МУК!B3</f>
        <v>Вожегодский муниципальный округ</v>
      </c>
      <c r="B2" s="104"/>
      <c r="C2" s="104"/>
      <c r="D2" s="104"/>
      <c r="E2" s="104"/>
      <c r="F2" s="104"/>
      <c r="G2" s="69"/>
      <c r="H2" s="69"/>
      <c r="I2" s="69"/>
      <c r="J2" s="69"/>
      <c r="K2" s="69"/>
      <c r="L2" s="69"/>
      <c r="M2" s="69"/>
      <c r="N2" s="69"/>
      <c r="O2" s="69"/>
      <c r="P2" s="69"/>
    </row>
    <row r="3" spans="1:19" ht="19.5" customHeight="1" x14ac:dyDescent="0.25">
      <c r="B3" s="105" t="s">
        <v>3</v>
      </c>
      <c r="C3" s="105"/>
      <c r="D3" s="105"/>
      <c r="E3" s="105"/>
      <c r="F3" s="105"/>
      <c r="G3" s="70"/>
      <c r="H3" s="70"/>
      <c r="I3" s="70"/>
      <c r="J3" s="70"/>
      <c r="K3" s="70"/>
      <c r="L3" s="70"/>
      <c r="M3" s="70"/>
    </row>
    <row r="4" spans="1:19" x14ac:dyDescent="0.25">
      <c r="F4" s="71" t="s">
        <v>89</v>
      </c>
    </row>
    <row r="5" spans="1:19" s="72" customFormat="1" ht="53.25" customHeight="1" x14ac:dyDescent="0.25">
      <c r="A5" s="54" t="s">
        <v>90</v>
      </c>
      <c r="B5" s="73" t="s">
        <v>91</v>
      </c>
      <c r="C5" s="73" t="s">
        <v>92</v>
      </c>
      <c r="D5" s="73" t="s">
        <v>93</v>
      </c>
      <c r="E5" s="73" t="s">
        <v>94</v>
      </c>
      <c r="F5" s="73" t="s">
        <v>95</v>
      </c>
    </row>
    <row r="6" spans="1:19" s="74" customFormat="1" ht="24" customHeight="1" x14ac:dyDescent="0.25">
      <c r="A6" s="75" t="s">
        <v>108</v>
      </c>
      <c r="B6" s="76" t="s">
        <v>7</v>
      </c>
      <c r="C6" s="76">
        <f>COUNTA(C7:C14)</f>
        <v>1</v>
      </c>
      <c r="D6" s="76">
        <f>COUNTA(D7:D14)</f>
        <v>3</v>
      </c>
      <c r="E6" s="76">
        <f>COUNTA(E7:E14)</f>
        <v>2</v>
      </c>
      <c r="F6" s="76">
        <f>COUNTA(F7:F14)</f>
        <v>1</v>
      </c>
    </row>
    <row r="7" spans="1:19" s="72" customFormat="1" ht="38.25" x14ac:dyDescent="0.25">
      <c r="A7" s="54">
        <v>1</v>
      </c>
      <c r="B7" s="58" t="s">
        <v>109</v>
      </c>
      <c r="C7" s="80" t="s">
        <v>110</v>
      </c>
      <c r="D7" s="80" t="s">
        <v>111</v>
      </c>
      <c r="E7" s="80" t="s">
        <v>112</v>
      </c>
      <c r="F7" s="80" t="s">
        <v>113</v>
      </c>
    </row>
    <row r="8" spans="1:19" s="72" customFormat="1" ht="38.25" x14ac:dyDescent="0.25">
      <c r="A8" s="54">
        <v>2</v>
      </c>
      <c r="B8" s="58"/>
      <c r="C8" s="58"/>
      <c r="D8" s="80" t="s">
        <v>114</v>
      </c>
      <c r="E8" s="80" t="s">
        <v>115</v>
      </c>
      <c r="F8" s="58"/>
    </row>
    <row r="9" spans="1:19" s="72" customFormat="1" ht="63.75" x14ac:dyDescent="0.25">
      <c r="A9" s="54">
        <v>3</v>
      </c>
      <c r="B9" s="58"/>
      <c r="C9" s="58"/>
      <c r="D9" s="80" t="s">
        <v>116</v>
      </c>
      <c r="E9" s="58"/>
      <c r="F9" s="58"/>
    </row>
    <row r="10" spans="1:19" s="72" customFormat="1" x14ac:dyDescent="0.25">
      <c r="A10" s="54">
        <v>4</v>
      </c>
      <c r="B10" s="58"/>
      <c r="C10" s="58"/>
      <c r="D10" s="58"/>
      <c r="E10" s="58"/>
      <c r="F10" s="58"/>
    </row>
    <row r="11" spans="1:19" s="72" customFormat="1" x14ac:dyDescent="0.25">
      <c r="A11" s="54">
        <v>5</v>
      </c>
      <c r="B11" s="58"/>
      <c r="C11" s="58"/>
      <c r="D11" s="58"/>
      <c r="E11" s="58"/>
      <c r="F11" s="58"/>
    </row>
    <row r="12" spans="1:19" s="72" customFormat="1" x14ac:dyDescent="0.25">
      <c r="A12" s="54">
        <v>6</v>
      </c>
      <c r="B12" s="58"/>
      <c r="C12" s="58"/>
      <c r="D12" s="58"/>
      <c r="E12" s="58"/>
      <c r="F12" s="58"/>
    </row>
    <row r="13" spans="1:19" s="72" customFormat="1" x14ac:dyDescent="0.25">
      <c r="A13" s="54">
        <v>7</v>
      </c>
      <c r="B13" s="58"/>
      <c r="C13" s="58"/>
      <c r="D13" s="58"/>
      <c r="E13" s="58"/>
      <c r="F13" s="58"/>
    </row>
    <row r="14" spans="1:19" s="72" customFormat="1" x14ac:dyDescent="0.25">
      <c r="A14" s="54">
        <v>8</v>
      </c>
      <c r="B14" s="58"/>
      <c r="C14" s="58"/>
      <c r="D14" s="58"/>
      <c r="E14" s="58"/>
      <c r="F14" s="58"/>
    </row>
    <row r="15" spans="1:19" s="68" customFormat="1" x14ac:dyDescent="0.25">
      <c r="A15" s="78"/>
    </row>
    <row r="16" spans="1:19" s="68" customFormat="1" ht="26.25" customHeight="1" x14ac:dyDescent="0.25">
      <c r="A16" s="78"/>
    </row>
  </sheetData>
  <mergeCells count="3">
    <mergeCell ref="B1:F1"/>
    <mergeCell ref="A2:F2"/>
    <mergeCell ref="B3:F3"/>
  </mergeCells>
  <hyperlinks>
    <hyperlink ref="C7" r:id="rId1"/>
    <hyperlink ref="D7" r:id="rId2"/>
    <hyperlink ref="E7" r:id="rId3"/>
    <hyperlink ref="F7" r:id="rId4"/>
    <hyperlink ref="D8" r:id="rId5"/>
    <hyperlink ref="E8" r:id="rId6"/>
    <hyperlink ref="D9" r:id="rId7"/>
  </hyperlinks>
  <pageMargins left="0.70000004768371604" right="0.70000004768371604" top="0.75" bottom="0.75" header="0.30000001192092901" footer="0.30000001192092901"/>
  <pageSetup paperSize="9" fitToWidth="0" fitToHeight="0" orientation="landscape"/>
  <drawing r:id="rId8"/>
  <legacyDrawing r:id="rId9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46"/>
  <sheetViews>
    <sheetView workbookViewId="0">
      <pane xSplit="2" ySplit="5" topLeftCell="C6" activePane="bottomRight" state="frozen"/>
      <selection activeCell="C41" sqref="C41:F41"/>
      <selection pane="topRight"/>
      <selection pane="bottomLeft"/>
      <selection pane="bottomRight" activeCell="C6" sqref="C6"/>
    </sheetView>
  </sheetViews>
  <sheetFormatPr defaultColWidth="9" defaultRowHeight="15" x14ac:dyDescent="0.25"/>
  <cols>
    <col min="1" max="1" width="5.28515625" style="66" customWidth="1"/>
    <col min="2" max="2" width="35.85546875" style="65" customWidth="1"/>
    <col min="3" max="3" width="27.28515625" style="65" customWidth="1"/>
    <col min="4" max="4" width="25.140625" style="65" customWidth="1"/>
    <col min="5" max="5" width="25.28515625" style="65" customWidth="1"/>
    <col min="6" max="6" width="27.85546875" style="65" customWidth="1"/>
    <col min="7" max="7" width="9" style="65" bestFit="1" customWidth="1"/>
    <col min="8" max="16384" width="9" style="65"/>
  </cols>
  <sheetData>
    <row r="1" spans="1:19" ht="41.25" customHeight="1" x14ac:dyDescent="0.25">
      <c r="B1" s="103" t="s">
        <v>88</v>
      </c>
      <c r="C1" s="103"/>
      <c r="D1" s="103"/>
      <c r="E1" s="103"/>
      <c r="F1" s="103"/>
      <c r="G1" s="67"/>
      <c r="H1" s="67"/>
      <c r="I1" s="67"/>
      <c r="J1" s="67"/>
      <c r="K1" s="67"/>
      <c r="L1" s="67"/>
      <c r="M1" s="67"/>
      <c r="N1" s="67"/>
      <c r="O1" s="67"/>
      <c r="P1" s="67"/>
    </row>
    <row r="2" spans="1:19" s="68" customFormat="1" ht="21" customHeight="1" x14ac:dyDescent="0.25">
      <c r="A2" s="104" t="str">
        <f>МУК!B3</f>
        <v>Вожегодский муниципальный округ</v>
      </c>
      <c r="B2" s="104"/>
      <c r="C2" s="104"/>
      <c r="D2" s="104"/>
      <c r="E2" s="104"/>
      <c r="F2" s="104"/>
      <c r="G2" s="69"/>
      <c r="H2" s="69"/>
      <c r="I2" s="69"/>
      <c r="J2" s="69"/>
      <c r="K2" s="69"/>
      <c r="L2" s="69"/>
      <c r="M2" s="69"/>
      <c r="N2" s="69"/>
      <c r="O2" s="69"/>
      <c r="P2" s="69"/>
    </row>
    <row r="3" spans="1:19" ht="19.5" customHeight="1" x14ac:dyDescent="0.25">
      <c r="B3" s="105" t="s">
        <v>3</v>
      </c>
      <c r="C3" s="105"/>
      <c r="D3" s="105"/>
      <c r="E3" s="105"/>
      <c r="F3" s="105"/>
      <c r="G3" s="70"/>
      <c r="H3" s="70"/>
      <c r="I3" s="70"/>
      <c r="J3" s="70"/>
      <c r="K3" s="70"/>
      <c r="L3" s="70"/>
      <c r="M3" s="70"/>
    </row>
    <row r="4" spans="1:19" x14ac:dyDescent="0.25">
      <c r="F4" s="71" t="s">
        <v>89</v>
      </c>
    </row>
    <row r="5" spans="1:19" s="72" customFormat="1" ht="57" customHeight="1" x14ac:dyDescent="0.25">
      <c r="A5" s="54" t="s">
        <v>90</v>
      </c>
      <c r="B5" s="73" t="s">
        <v>91</v>
      </c>
      <c r="C5" s="73" t="s">
        <v>92</v>
      </c>
      <c r="D5" s="73" t="s">
        <v>93</v>
      </c>
      <c r="E5" s="73" t="s">
        <v>94</v>
      </c>
      <c r="F5" s="73" t="s">
        <v>95</v>
      </c>
    </row>
    <row r="6" spans="1:19" s="74" customFormat="1" ht="24" customHeight="1" x14ac:dyDescent="0.25">
      <c r="A6" s="75" t="s">
        <v>117</v>
      </c>
      <c r="B6" s="76" t="s">
        <v>118</v>
      </c>
      <c r="C6" s="76">
        <f>COUNTA(C7:C39)</f>
        <v>0</v>
      </c>
      <c r="D6" s="76">
        <f>COUNTA(D7:D39)</f>
        <v>0</v>
      </c>
      <c r="E6" s="76">
        <f>COUNTA(E7:E39)</f>
        <v>0</v>
      </c>
      <c r="F6" s="76">
        <f>COUNTA(F7:F39)</f>
        <v>0</v>
      </c>
    </row>
    <row r="7" spans="1:19" s="72" customFormat="1" x14ac:dyDescent="0.2">
      <c r="A7" s="54">
        <f t="shared" ref="A7:A39" si="0">ROW()-6</f>
        <v>1</v>
      </c>
      <c r="B7" s="77" t="s">
        <v>119</v>
      </c>
      <c r="C7" s="81"/>
      <c r="D7" s="58"/>
      <c r="E7" s="77"/>
      <c r="F7" s="77"/>
    </row>
    <row r="8" spans="1:19" s="72" customFormat="1" x14ac:dyDescent="0.25">
      <c r="A8" s="54">
        <f t="shared" si="0"/>
        <v>2</v>
      </c>
      <c r="B8" s="77" t="s">
        <v>120</v>
      </c>
      <c r="C8" s="58"/>
      <c r="D8" s="58"/>
      <c r="E8" s="77"/>
      <c r="F8" s="58"/>
    </row>
    <row r="9" spans="1:19" s="72" customFormat="1" x14ac:dyDescent="0.25">
      <c r="A9" s="54">
        <f t="shared" si="0"/>
        <v>3</v>
      </c>
      <c r="B9" s="77" t="s">
        <v>121</v>
      </c>
      <c r="C9" s="58"/>
      <c r="D9" s="58"/>
      <c r="E9" s="77"/>
      <c r="F9" s="58"/>
    </row>
    <row r="10" spans="1:19" s="72" customFormat="1" x14ac:dyDescent="0.25">
      <c r="A10" s="54">
        <f t="shared" si="0"/>
        <v>4</v>
      </c>
      <c r="B10" s="77" t="s">
        <v>122</v>
      </c>
      <c r="C10" s="58"/>
      <c r="D10" s="58"/>
      <c r="E10" s="77"/>
      <c r="F10" s="58"/>
    </row>
    <row r="11" spans="1:19" s="72" customFormat="1" x14ac:dyDescent="0.25">
      <c r="A11" s="54">
        <f t="shared" si="0"/>
        <v>5</v>
      </c>
      <c r="B11" s="77" t="s">
        <v>123</v>
      </c>
      <c r="C11" s="58"/>
      <c r="D11" s="58"/>
      <c r="E11" s="77"/>
      <c r="F11" s="58"/>
    </row>
    <row r="12" spans="1:19" s="72" customFormat="1" x14ac:dyDescent="0.25">
      <c r="A12" s="54">
        <f t="shared" si="0"/>
        <v>6</v>
      </c>
      <c r="B12" s="77" t="s">
        <v>124</v>
      </c>
      <c r="C12" s="58"/>
      <c r="D12" s="58"/>
      <c r="E12" s="77"/>
      <c r="F12" s="58"/>
    </row>
    <row r="13" spans="1:19" s="72" customFormat="1" x14ac:dyDescent="0.25">
      <c r="A13" s="54">
        <f t="shared" si="0"/>
        <v>7</v>
      </c>
      <c r="B13" s="77" t="s">
        <v>125</v>
      </c>
      <c r="C13" s="58"/>
      <c r="D13" s="58"/>
      <c r="E13" s="77"/>
      <c r="F13" s="58"/>
    </row>
    <row r="14" spans="1:19" s="72" customFormat="1" x14ac:dyDescent="0.25">
      <c r="A14" s="54">
        <f t="shared" si="0"/>
        <v>8</v>
      </c>
      <c r="B14" s="77" t="s">
        <v>126</v>
      </c>
      <c r="C14" s="58"/>
      <c r="D14" s="58"/>
      <c r="E14" s="77"/>
      <c r="F14" s="58"/>
    </row>
    <row r="15" spans="1:19" s="72" customFormat="1" x14ac:dyDescent="0.25">
      <c r="A15" s="54">
        <f t="shared" si="0"/>
        <v>9</v>
      </c>
      <c r="B15" s="77" t="s">
        <v>127</v>
      </c>
      <c r="C15" s="58"/>
      <c r="D15" s="58"/>
      <c r="E15" s="77"/>
      <c r="F15" s="58"/>
    </row>
    <row r="16" spans="1:19" s="72" customFormat="1" x14ac:dyDescent="0.25">
      <c r="A16" s="54">
        <f t="shared" si="0"/>
        <v>10</v>
      </c>
      <c r="B16" s="77" t="s">
        <v>128</v>
      </c>
      <c r="C16" s="58"/>
      <c r="D16" s="58"/>
      <c r="E16" s="82"/>
      <c r="F16" s="58"/>
    </row>
    <row r="17" spans="1:6" s="72" customFormat="1" x14ac:dyDescent="0.25">
      <c r="A17" s="54">
        <f t="shared" si="0"/>
        <v>11</v>
      </c>
      <c r="B17" s="82" t="s">
        <v>129</v>
      </c>
      <c r="C17" s="58"/>
      <c r="D17" s="58"/>
      <c r="E17" s="82"/>
      <c r="F17" s="58"/>
    </row>
    <row r="18" spans="1:6" s="72" customFormat="1" x14ac:dyDescent="0.25">
      <c r="A18" s="54">
        <f t="shared" si="0"/>
        <v>12</v>
      </c>
      <c r="B18" s="58"/>
      <c r="C18" s="58"/>
      <c r="D18" s="58"/>
      <c r="E18" s="58"/>
      <c r="F18" s="58"/>
    </row>
    <row r="19" spans="1:6" s="72" customFormat="1" x14ac:dyDescent="0.25">
      <c r="A19" s="54">
        <f t="shared" si="0"/>
        <v>13</v>
      </c>
      <c r="B19" s="58"/>
      <c r="C19" s="58"/>
      <c r="D19" s="58"/>
      <c r="E19" s="58"/>
      <c r="F19" s="58"/>
    </row>
    <row r="20" spans="1:6" s="72" customFormat="1" x14ac:dyDescent="0.25">
      <c r="A20" s="54">
        <f t="shared" si="0"/>
        <v>14</v>
      </c>
      <c r="B20" s="58"/>
      <c r="C20" s="58"/>
      <c r="D20" s="58"/>
      <c r="E20" s="58"/>
      <c r="F20" s="58"/>
    </row>
    <row r="21" spans="1:6" s="72" customFormat="1" x14ac:dyDescent="0.25">
      <c r="A21" s="54">
        <f t="shared" si="0"/>
        <v>15</v>
      </c>
      <c r="B21" s="58"/>
      <c r="C21" s="58"/>
      <c r="D21" s="58"/>
      <c r="E21" s="58"/>
      <c r="F21" s="58"/>
    </row>
    <row r="22" spans="1:6" s="72" customFormat="1" x14ac:dyDescent="0.25">
      <c r="A22" s="54">
        <f t="shared" si="0"/>
        <v>16</v>
      </c>
      <c r="B22" s="58"/>
      <c r="C22" s="58"/>
      <c r="D22" s="58"/>
      <c r="E22" s="58"/>
      <c r="F22" s="58"/>
    </row>
    <row r="23" spans="1:6" s="72" customFormat="1" x14ac:dyDescent="0.25">
      <c r="A23" s="54">
        <f t="shared" si="0"/>
        <v>17</v>
      </c>
      <c r="B23" s="58"/>
      <c r="C23" s="58"/>
      <c r="D23" s="58"/>
      <c r="E23" s="58"/>
      <c r="F23" s="58"/>
    </row>
    <row r="24" spans="1:6" s="72" customFormat="1" x14ac:dyDescent="0.25">
      <c r="A24" s="54">
        <f t="shared" si="0"/>
        <v>18</v>
      </c>
      <c r="B24" s="58"/>
      <c r="C24" s="58"/>
      <c r="D24" s="58"/>
      <c r="E24" s="58"/>
      <c r="F24" s="58"/>
    </row>
    <row r="25" spans="1:6" s="72" customFormat="1" x14ac:dyDescent="0.25">
      <c r="A25" s="54">
        <f t="shared" si="0"/>
        <v>19</v>
      </c>
      <c r="B25" s="58"/>
      <c r="C25" s="58"/>
      <c r="D25" s="58"/>
      <c r="E25" s="58"/>
      <c r="F25" s="58"/>
    </row>
    <row r="26" spans="1:6" s="72" customFormat="1" x14ac:dyDescent="0.25">
      <c r="A26" s="54">
        <f t="shared" si="0"/>
        <v>20</v>
      </c>
      <c r="B26" s="58"/>
      <c r="C26" s="58"/>
      <c r="D26" s="58"/>
      <c r="E26" s="58"/>
      <c r="F26" s="58"/>
    </row>
    <row r="27" spans="1:6" s="72" customFormat="1" x14ac:dyDescent="0.25">
      <c r="A27" s="54">
        <f t="shared" si="0"/>
        <v>21</v>
      </c>
      <c r="B27" s="58"/>
      <c r="C27" s="58"/>
      <c r="D27" s="58"/>
      <c r="E27" s="58"/>
      <c r="F27" s="58"/>
    </row>
    <row r="28" spans="1:6" s="72" customFormat="1" x14ac:dyDescent="0.25">
      <c r="A28" s="54">
        <f t="shared" si="0"/>
        <v>22</v>
      </c>
      <c r="B28" s="58"/>
      <c r="C28" s="58"/>
      <c r="D28" s="58"/>
      <c r="E28" s="58"/>
      <c r="F28" s="58"/>
    </row>
    <row r="29" spans="1:6" s="72" customFormat="1" x14ac:dyDescent="0.25">
      <c r="A29" s="54">
        <f t="shared" si="0"/>
        <v>23</v>
      </c>
      <c r="B29" s="58"/>
      <c r="C29" s="58"/>
      <c r="D29" s="58"/>
      <c r="E29" s="58"/>
      <c r="F29" s="58"/>
    </row>
    <row r="30" spans="1:6" s="72" customFormat="1" x14ac:dyDescent="0.25">
      <c r="A30" s="54">
        <f t="shared" si="0"/>
        <v>24</v>
      </c>
      <c r="B30" s="58"/>
      <c r="C30" s="58"/>
      <c r="D30" s="58"/>
      <c r="E30" s="58"/>
      <c r="F30" s="58"/>
    </row>
    <row r="31" spans="1:6" s="72" customFormat="1" x14ac:dyDescent="0.25">
      <c r="A31" s="54">
        <f t="shared" si="0"/>
        <v>25</v>
      </c>
      <c r="B31" s="58"/>
      <c r="C31" s="58"/>
      <c r="D31" s="58"/>
      <c r="E31" s="58"/>
      <c r="F31" s="58"/>
    </row>
    <row r="32" spans="1:6" s="72" customFormat="1" x14ac:dyDescent="0.25">
      <c r="A32" s="54">
        <f t="shared" si="0"/>
        <v>26</v>
      </c>
      <c r="B32" s="58"/>
      <c r="C32" s="58"/>
      <c r="D32" s="58"/>
      <c r="E32" s="58"/>
      <c r="F32" s="58"/>
    </row>
    <row r="33" spans="1:6" s="72" customFormat="1" x14ac:dyDescent="0.25">
      <c r="A33" s="54">
        <f t="shared" si="0"/>
        <v>27</v>
      </c>
      <c r="B33" s="58"/>
      <c r="C33" s="58"/>
      <c r="D33" s="58"/>
      <c r="E33" s="58"/>
      <c r="F33" s="58"/>
    </row>
    <row r="34" spans="1:6" s="72" customFormat="1" x14ac:dyDescent="0.25">
      <c r="A34" s="54">
        <f t="shared" si="0"/>
        <v>28</v>
      </c>
      <c r="B34" s="58"/>
      <c r="C34" s="58"/>
      <c r="D34" s="58"/>
      <c r="E34" s="58"/>
      <c r="F34" s="58"/>
    </row>
    <row r="35" spans="1:6" s="72" customFormat="1" x14ac:dyDescent="0.25">
      <c r="A35" s="54">
        <f t="shared" si="0"/>
        <v>29</v>
      </c>
      <c r="B35" s="58"/>
      <c r="C35" s="58"/>
      <c r="D35" s="58"/>
      <c r="E35" s="58"/>
      <c r="F35" s="58"/>
    </row>
    <row r="36" spans="1:6" s="72" customFormat="1" x14ac:dyDescent="0.25">
      <c r="A36" s="54">
        <f t="shared" si="0"/>
        <v>30</v>
      </c>
      <c r="B36" s="58"/>
      <c r="C36" s="58"/>
      <c r="D36" s="58"/>
      <c r="E36" s="58"/>
      <c r="F36" s="58"/>
    </row>
    <row r="37" spans="1:6" s="72" customFormat="1" x14ac:dyDescent="0.25">
      <c r="A37" s="54">
        <f t="shared" si="0"/>
        <v>31</v>
      </c>
      <c r="B37" s="58"/>
      <c r="C37" s="58"/>
      <c r="D37" s="58"/>
      <c r="E37" s="58"/>
      <c r="F37" s="58"/>
    </row>
    <row r="38" spans="1:6" s="72" customFormat="1" x14ac:dyDescent="0.25">
      <c r="A38" s="54">
        <f t="shared" si="0"/>
        <v>32</v>
      </c>
      <c r="B38" s="58"/>
      <c r="C38" s="58"/>
      <c r="D38" s="58"/>
      <c r="E38" s="58"/>
      <c r="F38" s="58"/>
    </row>
    <row r="39" spans="1:6" s="72" customFormat="1" x14ac:dyDescent="0.25">
      <c r="A39" s="54">
        <f t="shared" si="0"/>
        <v>33</v>
      </c>
      <c r="B39" s="58"/>
      <c r="C39" s="58"/>
      <c r="D39" s="58"/>
      <c r="E39" s="58"/>
      <c r="F39" s="58"/>
    </row>
    <row r="40" spans="1:6" s="74" customFormat="1" ht="23.25" customHeight="1" x14ac:dyDescent="0.25">
      <c r="A40" s="75" t="s">
        <v>130</v>
      </c>
      <c r="B40" s="76" t="s">
        <v>9</v>
      </c>
      <c r="C40" s="76">
        <f>COUNTA(C41:C42)</f>
        <v>0</v>
      </c>
      <c r="D40" s="76">
        <f>COUNTA(D41:D42)</f>
        <v>0</v>
      </c>
      <c r="E40" s="76">
        <f>COUNTA(E41:E42)</f>
        <v>0</v>
      </c>
      <c r="F40" s="76">
        <f>COUNTA(F41:F42)</f>
        <v>0</v>
      </c>
    </row>
    <row r="41" spans="1:6" s="72" customFormat="1" ht="51" x14ac:dyDescent="0.25">
      <c r="A41" s="54">
        <v>1</v>
      </c>
      <c r="B41" s="58" t="s">
        <v>131</v>
      </c>
      <c r="C41" s="58"/>
      <c r="D41" s="58"/>
      <c r="E41" s="58"/>
      <c r="F41" s="58"/>
    </row>
    <row r="42" spans="1:6" s="72" customFormat="1" x14ac:dyDescent="0.25">
      <c r="A42" s="54">
        <v>2</v>
      </c>
      <c r="B42" s="58"/>
      <c r="C42" s="58"/>
      <c r="D42" s="58"/>
      <c r="E42" s="58"/>
      <c r="F42" s="58"/>
    </row>
    <row r="43" spans="1:6" s="74" customFormat="1" ht="27" customHeight="1" x14ac:dyDescent="0.25">
      <c r="A43" s="75" t="s">
        <v>132</v>
      </c>
      <c r="B43" s="76" t="s">
        <v>133</v>
      </c>
      <c r="C43" s="76">
        <f>COUNTA(C44)</f>
        <v>0</v>
      </c>
      <c r="D43" s="76">
        <f>COUNTA(D44)</f>
        <v>0</v>
      </c>
      <c r="E43" s="76">
        <f>COUNTA(E44)</f>
        <v>0</v>
      </c>
      <c r="F43" s="76">
        <f>COUNTA(F44)</f>
        <v>0</v>
      </c>
    </row>
    <row r="44" spans="1:6" s="72" customFormat="1" x14ac:dyDescent="0.25">
      <c r="A44" s="54">
        <v>1</v>
      </c>
      <c r="B44" s="58"/>
      <c r="C44" s="58"/>
      <c r="D44" s="58"/>
      <c r="E44" s="58"/>
      <c r="F44" s="58"/>
    </row>
    <row r="45" spans="1:6" s="68" customFormat="1" x14ac:dyDescent="0.25">
      <c r="A45" s="78"/>
    </row>
    <row r="46" spans="1:6" s="68" customFormat="1" ht="26.25" customHeight="1" x14ac:dyDescent="0.25">
      <c r="A46" s="78"/>
    </row>
  </sheetData>
  <mergeCells count="3">
    <mergeCell ref="B1:F1"/>
    <mergeCell ref="A2:F2"/>
    <mergeCell ref="B3:F3"/>
  </mergeCells>
  <pageMargins left="0.70000004768371604" right="0.70000004768371604" top="0.75" bottom="0.75" header="0.30000001192092901" footer="0.30000001192092901"/>
  <pageSetup paperSize="9" fitToWidth="0" fitToHeight="0" orientation="landscape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2"/>
  <sheetViews>
    <sheetView workbookViewId="0">
      <pane xSplit="2" ySplit="5" topLeftCell="C6" activePane="bottomRight" state="frozen"/>
      <selection activeCell="C6" sqref="C6"/>
      <selection pane="topRight"/>
      <selection pane="bottomLeft"/>
      <selection pane="bottomRight" activeCell="C6" sqref="C6"/>
    </sheetView>
  </sheetViews>
  <sheetFormatPr defaultColWidth="9" defaultRowHeight="15" x14ac:dyDescent="0.25"/>
  <cols>
    <col min="1" max="1" width="5.28515625" style="66" customWidth="1"/>
    <col min="2" max="2" width="35.85546875" style="65" customWidth="1"/>
    <col min="3" max="3" width="27.28515625" style="65" customWidth="1"/>
    <col min="4" max="4" width="25.140625" style="65" customWidth="1"/>
    <col min="5" max="5" width="25.28515625" style="65" customWidth="1"/>
    <col min="6" max="6" width="27.85546875" style="65" customWidth="1"/>
    <col min="7" max="7" width="9" style="65" bestFit="1" customWidth="1"/>
    <col min="8" max="16384" width="9" style="65"/>
  </cols>
  <sheetData>
    <row r="1" spans="1:19" ht="41.25" customHeight="1" x14ac:dyDescent="0.25">
      <c r="B1" s="103" t="s">
        <v>88</v>
      </c>
      <c r="C1" s="103"/>
      <c r="D1" s="103"/>
      <c r="E1" s="103"/>
      <c r="F1" s="103"/>
      <c r="G1" s="67"/>
      <c r="H1" s="67"/>
      <c r="I1" s="67"/>
      <c r="J1" s="67"/>
      <c r="K1" s="67"/>
      <c r="L1" s="67"/>
      <c r="M1" s="67"/>
      <c r="N1" s="67"/>
      <c r="O1" s="67"/>
      <c r="P1" s="67"/>
    </row>
    <row r="2" spans="1:19" s="68" customFormat="1" ht="21" customHeight="1" x14ac:dyDescent="0.25">
      <c r="A2" s="104" t="str">
        <f>МУК!B3</f>
        <v>Вожегодский муниципальный округ</v>
      </c>
      <c r="B2" s="104"/>
      <c r="C2" s="104"/>
      <c r="D2" s="104"/>
      <c r="E2" s="104"/>
      <c r="F2" s="104"/>
      <c r="G2" s="69"/>
      <c r="H2" s="69"/>
      <c r="I2" s="69"/>
      <c r="J2" s="69"/>
      <c r="K2" s="69"/>
      <c r="L2" s="69"/>
      <c r="M2" s="69"/>
      <c r="N2" s="69"/>
      <c r="O2" s="69"/>
      <c r="P2" s="69"/>
    </row>
    <row r="3" spans="1:19" ht="19.5" customHeight="1" x14ac:dyDescent="0.25">
      <c r="B3" s="105" t="s">
        <v>3</v>
      </c>
      <c r="C3" s="105"/>
      <c r="D3" s="105"/>
      <c r="E3" s="105"/>
      <c r="F3" s="105"/>
      <c r="G3" s="70"/>
      <c r="H3" s="70"/>
      <c r="I3" s="70"/>
      <c r="J3" s="70"/>
      <c r="K3" s="70"/>
      <c r="L3" s="70"/>
      <c r="M3" s="70"/>
    </row>
    <row r="4" spans="1:19" x14ac:dyDescent="0.25">
      <c r="F4" s="71" t="s">
        <v>89</v>
      </c>
    </row>
    <row r="5" spans="1:19" s="72" customFormat="1" ht="53.25" customHeight="1" x14ac:dyDescent="0.25">
      <c r="A5" s="54" t="s">
        <v>90</v>
      </c>
      <c r="B5" s="73" t="s">
        <v>91</v>
      </c>
      <c r="C5" s="73" t="s">
        <v>92</v>
      </c>
      <c r="D5" s="73" t="s">
        <v>93</v>
      </c>
      <c r="E5" s="73" t="s">
        <v>94</v>
      </c>
      <c r="F5" s="73" t="s">
        <v>95</v>
      </c>
    </row>
    <row r="6" spans="1:19" s="74" customFormat="1" ht="27" customHeight="1" x14ac:dyDescent="0.25">
      <c r="A6" s="75" t="s">
        <v>134</v>
      </c>
      <c r="B6" s="76" t="s">
        <v>12</v>
      </c>
      <c r="C6" s="76">
        <f>COUNTA(C7:C8)</f>
        <v>0</v>
      </c>
      <c r="D6" s="76">
        <f>COUNTA(D7:D8)</f>
        <v>0</v>
      </c>
      <c r="E6" s="76">
        <f>COUNTA(E7:E8)</f>
        <v>0</v>
      </c>
      <c r="F6" s="76">
        <f>COUNTA(F7:F8)</f>
        <v>0</v>
      </c>
    </row>
    <row r="7" spans="1:19" s="72" customFormat="1" x14ac:dyDescent="0.25">
      <c r="A7" s="54">
        <v>1</v>
      </c>
      <c r="B7" s="58"/>
      <c r="C7" s="58"/>
      <c r="D7" s="58"/>
      <c r="E7" s="58"/>
      <c r="F7" s="58"/>
    </row>
    <row r="8" spans="1:19" s="72" customFormat="1" x14ac:dyDescent="0.25">
      <c r="A8" s="54">
        <v>2</v>
      </c>
      <c r="B8" s="58"/>
      <c r="C8" s="58"/>
      <c r="D8" s="58"/>
      <c r="E8" s="58"/>
      <c r="F8" s="58"/>
    </row>
    <row r="9" spans="1:19" s="74" customFormat="1" ht="27" customHeight="1" x14ac:dyDescent="0.25">
      <c r="A9" s="75" t="s">
        <v>135</v>
      </c>
      <c r="B9" s="76" t="s">
        <v>136</v>
      </c>
      <c r="C9" s="76">
        <f>COUNTA(C10)</f>
        <v>0</v>
      </c>
      <c r="D9" s="76">
        <f>COUNTA(D10)</f>
        <v>0</v>
      </c>
      <c r="E9" s="76">
        <f>COUNTA(E10)</f>
        <v>0</v>
      </c>
      <c r="F9" s="76">
        <f>COUNTA(F10)</f>
        <v>0</v>
      </c>
    </row>
    <row r="10" spans="1:19" s="72" customFormat="1" x14ac:dyDescent="0.25">
      <c r="A10" s="54">
        <v>1</v>
      </c>
      <c r="B10" s="58"/>
      <c r="C10" s="58"/>
      <c r="D10" s="58"/>
      <c r="E10" s="58"/>
      <c r="F10" s="58"/>
    </row>
    <row r="11" spans="1:19" s="68" customFormat="1" x14ac:dyDescent="0.25">
      <c r="A11" s="78"/>
    </row>
    <row r="12" spans="1:19" s="68" customFormat="1" ht="26.25" customHeight="1" x14ac:dyDescent="0.25">
      <c r="A12" s="78"/>
    </row>
  </sheetData>
  <mergeCells count="3">
    <mergeCell ref="B1:F1"/>
    <mergeCell ref="A2:F2"/>
    <mergeCell ref="B3:F3"/>
  </mergeCells>
  <pageMargins left="0.70000004768371604" right="0.70000004768371604" top="0.75" bottom="0.75" header="0.30000001192092901" footer="0.30000001192092901"/>
  <pageSetup paperSize="9" fitToWidth="0" fitToHeight="0" orientation="landscape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3"/>
  <sheetViews>
    <sheetView workbookViewId="0">
      <pane xSplit="2" ySplit="5" topLeftCell="C6" activePane="bottomRight" state="frozen"/>
      <selection activeCell="C6" sqref="C6"/>
      <selection pane="topRight"/>
      <selection pane="bottomLeft"/>
      <selection pane="bottomRight" activeCell="C6" sqref="C6"/>
    </sheetView>
  </sheetViews>
  <sheetFormatPr defaultColWidth="9" defaultRowHeight="15" x14ac:dyDescent="0.25"/>
  <cols>
    <col min="1" max="1" width="5.28515625" style="66" customWidth="1"/>
    <col min="2" max="2" width="35.85546875" style="65" customWidth="1"/>
    <col min="3" max="3" width="27.28515625" style="65" customWidth="1"/>
    <col min="4" max="4" width="25.140625" style="65" customWidth="1"/>
    <col min="5" max="5" width="25.28515625" style="65" customWidth="1"/>
    <col min="6" max="6" width="27.85546875" style="65" customWidth="1"/>
    <col min="7" max="7" width="9" style="65" bestFit="1" customWidth="1"/>
    <col min="8" max="16384" width="9" style="65"/>
  </cols>
  <sheetData>
    <row r="1" spans="1:19" ht="41.25" customHeight="1" x14ac:dyDescent="0.25">
      <c r="B1" s="103" t="s">
        <v>88</v>
      </c>
      <c r="C1" s="103"/>
      <c r="D1" s="103"/>
      <c r="E1" s="103"/>
      <c r="F1" s="103"/>
      <c r="G1" s="67"/>
      <c r="H1" s="67"/>
      <c r="I1" s="67"/>
      <c r="J1" s="67"/>
      <c r="K1" s="67"/>
      <c r="L1" s="67"/>
      <c r="M1" s="67"/>
      <c r="N1" s="67"/>
      <c r="O1" s="67"/>
      <c r="P1" s="67"/>
    </row>
    <row r="2" spans="1:19" s="68" customFormat="1" ht="21" customHeight="1" x14ac:dyDescent="0.25">
      <c r="A2" s="104" t="str">
        <f>МУК!B3</f>
        <v>Вожегодский муниципальный округ</v>
      </c>
      <c r="B2" s="104"/>
      <c r="C2" s="104"/>
      <c r="D2" s="104"/>
      <c r="E2" s="104"/>
      <c r="F2" s="104"/>
      <c r="G2" s="69"/>
      <c r="H2" s="69"/>
      <c r="I2" s="69"/>
      <c r="J2" s="69"/>
      <c r="K2" s="69"/>
      <c r="L2" s="69"/>
      <c r="M2" s="69"/>
      <c r="N2" s="69"/>
      <c r="O2" s="69"/>
      <c r="P2" s="69"/>
    </row>
    <row r="3" spans="1:19" ht="19.5" customHeight="1" x14ac:dyDescent="0.25">
      <c r="B3" s="105" t="s">
        <v>3</v>
      </c>
      <c r="C3" s="105"/>
      <c r="D3" s="105"/>
      <c r="E3" s="105"/>
      <c r="F3" s="105"/>
      <c r="G3" s="70"/>
      <c r="H3" s="70"/>
      <c r="I3" s="70"/>
      <c r="J3" s="70"/>
      <c r="K3" s="70"/>
      <c r="L3" s="70"/>
      <c r="M3" s="70"/>
    </row>
    <row r="4" spans="1:19" x14ac:dyDescent="0.25">
      <c r="F4" s="71" t="s">
        <v>89</v>
      </c>
    </row>
    <row r="5" spans="1:19" s="72" customFormat="1" ht="58.5" customHeight="1" x14ac:dyDescent="0.25">
      <c r="A5" s="54" t="s">
        <v>90</v>
      </c>
      <c r="B5" s="73" t="s">
        <v>91</v>
      </c>
      <c r="C5" s="73" t="s">
        <v>92</v>
      </c>
      <c r="D5" s="73" t="s">
        <v>93</v>
      </c>
      <c r="E5" s="73" t="s">
        <v>94</v>
      </c>
      <c r="F5" s="73" t="s">
        <v>95</v>
      </c>
    </row>
    <row r="6" spans="1:19" s="74" customFormat="1" ht="27" customHeight="1" x14ac:dyDescent="0.25">
      <c r="A6" s="75" t="s">
        <v>137</v>
      </c>
      <c r="B6" s="76" t="s">
        <v>10</v>
      </c>
      <c r="C6" s="76">
        <f>COUNTA(C7)</f>
        <v>0</v>
      </c>
      <c r="D6" s="76">
        <f>COUNTA(D7)</f>
        <v>0</v>
      </c>
      <c r="E6" s="76">
        <f>COUNTA(E7)</f>
        <v>0</v>
      </c>
      <c r="F6" s="76">
        <f>COUNTA(F7)</f>
        <v>0</v>
      </c>
    </row>
    <row r="7" spans="1:19" s="72" customFormat="1" x14ac:dyDescent="0.25">
      <c r="A7" s="54">
        <v>1</v>
      </c>
      <c r="B7" s="58"/>
      <c r="C7" s="58"/>
      <c r="D7" s="58"/>
      <c r="E7" s="58"/>
      <c r="F7" s="58"/>
    </row>
    <row r="8" spans="1:19" s="74" customFormat="1" ht="27" customHeight="1" x14ac:dyDescent="0.25">
      <c r="A8" s="75" t="s">
        <v>138</v>
      </c>
      <c r="B8" s="76" t="s">
        <v>139</v>
      </c>
      <c r="C8" s="76">
        <f>COUNTA(C9)</f>
        <v>0</v>
      </c>
      <c r="D8" s="76">
        <f>COUNTA(D9)</f>
        <v>0</v>
      </c>
      <c r="E8" s="76">
        <f>COUNTA(E9)</f>
        <v>0</v>
      </c>
      <c r="F8" s="76">
        <f>COUNTA(F9)</f>
        <v>0</v>
      </c>
    </row>
    <row r="9" spans="1:19" s="72" customFormat="1" x14ac:dyDescent="0.25">
      <c r="A9" s="54">
        <v>1</v>
      </c>
      <c r="B9" s="58"/>
      <c r="C9" s="58"/>
      <c r="D9" s="58"/>
      <c r="E9" s="58"/>
      <c r="F9" s="58"/>
    </row>
    <row r="10" spans="1:19" s="74" customFormat="1" ht="27" customHeight="1" x14ac:dyDescent="0.25">
      <c r="A10" s="75" t="s">
        <v>140</v>
      </c>
      <c r="B10" s="76" t="s">
        <v>15</v>
      </c>
      <c r="C10" s="76">
        <f>COUNTA(C11)</f>
        <v>0</v>
      </c>
      <c r="D10" s="76">
        <f>COUNTA(D11)</f>
        <v>0</v>
      </c>
      <c r="E10" s="76">
        <f>COUNTA(E11)</f>
        <v>0</v>
      </c>
      <c r="F10" s="76">
        <f>COUNTA(F11)</f>
        <v>0</v>
      </c>
    </row>
    <row r="11" spans="1:19" s="72" customFormat="1" x14ac:dyDescent="0.25">
      <c r="A11" s="54">
        <v>1</v>
      </c>
      <c r="B11" s="58"/>
      <c r="C11" s="58"/>
      <c r="D11" s="58"/>
      <c r="E11" s="58"/>
      <c r="F11" s="58"/>
    </row>
    <row r="12" spans="1:19" s="68" customFormat="1" x14ac:dyDescent="0.25">
      <c r="A12" s="78"/>
    </row>
    <row r="13" spans="1:19" s="68" customFormat="1" ht="26.25" customHeight="1" x14ac:dyDescent="0.25">
      <c r="A13" s="78"/>
    </row>
  </sheetData>
  <mergeCells count="3">
    <mergeCell ref="B1:F1"/>
    <mergeCell ref="A2:F2"/>
    <mergeCell ref="B3:F3"/>
  </mergeCells>
  <pageMargins left="0.70000004768371604" right="0.70000004768371604" top="0.75" bottom="0.75" header="0.30000001192092901" footer="0.30000001192092901"/>
  <pageSetup paperSize="9" fitToWidth="0" fitToHeight="0" orientation="landscape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8"/>
  <sheetViews>
    <sheetView workbookViewId="0">
      <pane xSplit="2" ySplit="5" topLeftCell="C6" activePane="bottomRight" state="frozen"/>
      <selection activeCell="C7" sqref="C7:F7"/>
      <selection pane="topRight"/>
      <selection pane="bottomLeft"/>
      <selection pane="bottomRight" activeCell="C6" sqref="C6"/>
    </sheetView>
  </sheetViews>
  <sheetFormatPr defaultColWidth="9" defaultRowHeight="15" x14ac:dyDescent="0.25"/>
  <cols>
    <col min="1" max="1" width="5.28515625" style="66" customWidth="1"/>
    <col min="2" max="2" width="35.85546875" style="65" customWidth="1"/>
    <col min="3" max="3" width="27.28515625" style="65" customWidth="1"/>
    <col min="4" max="4" width="25.140625" style="65" customWidth="1"/>
    <col min="5" max="5" width="25.28515625" style="65" customWidth="1"/>
    <col min="6" max="6" width="27.85546875" style="65" customWidth="1"/>
    <col min="7" max="7" width="9" style="65" bestFit="1" customWidth="1"/>
    <col min="8" max="16384" width="9" style="65"/>
  </cols>
  <sheetData>
    <row r="1" spans="1:19" ht="41.25" customHeight="1" x14ac:dyDescent="0.25">
      <c r="B1" s="103" t="s">
        <v>88</v>
      </c>
      <c r="C1" s="103"/>
      <c r="D1" s="103"/>
      <c r="E1" s="103"/>
      <c r="F1" s="103"/>
      <c r="G1" s="67"/>
      <c r="H1" s="67"/>
      <c r="I1" s="67"/>
      <c r="J1" s="67"/>
      <c r="K1" s="67"/>
      <c r="L1" s="67"/>
      <c r="M1" s="67"/>
      <c r="N1" s="67"/>
      <c r="O1" s="67"/>
      <c r="P1" s="67"/>
    </row>
    <row r="2" spans="1:19" s="68" customFormat="1" ht="21" customHeight="1" x14ac:dyDescent="0.25">
      <c r="A2" s="104" t="str">
        <f>МУК!B3</f>
        <v>Вожегодский муниципальный округ</v>
      </c>
      <c r="B2" s="104"/>
      <c r="C2" s="104"/>
      <c r="D2" s="104"/>
      <c r="E2" s="104"/>
      <c r="F2" s="104"/>
      <c r="G2" s="69"/>
      <c r="H2" s="69"/>
      <c r="I2" s="69"/>
      <c r="J2" s="69"/>
      <c r="K2" s="69"/>
      <c r="L2" s="69"/>
      <c r="M2" s="69"/>
      <c r="N2" s="69"/>
      <c r="O2" s="69"/>
      <c r="P2" s="69"/>
    </row>
    <row r="3" spans="1:19" ht="19.5" customHeight="1" x14ac:dyDescent="0.25">
      <c r="B3" s="105" t="s">
        <v>3</v>
      </c>
      <c r="C3" s="105"/>
      <c r="D3" s="105"/>
      <c r="E3" s="105"/>
      <c r="F3" s="105"/>
      <c r="G3" s="70"/>
      <c r="H3" s="70"/>
      <c r="I3" s="70"/>
      <c r="J3" s="70"/>
      <c r="K3" s="70"/>
      <c r="L3" s="70"/>
      <c r="M3" s="70"/>
    </row>
    <row r="4" spans="1:19" x14ac:dyDescent="0.25">
      <c r="F4" s="71" t="s">
        <v>89</v>
      </c>
    </row>
    <row r="5" spans="1:19" s="72" customFormat="1" ht="56.25" customHeight="1" x14ac:dyDescent="0.25">
      <c r="A5" s="54" t="s">
        <v>90</v>
      </c>
      <c r="B5" s="73" t="s">
        <v>91</v>
      </c>
      <c r="C5" s="73" t="s">
        <v>92</v>
      </c>
      <c r="D5" s="73" t="s">
        <v>93</v>
      </c>
      <c r="E5" s="73" t="s">
        <v>94</v>
      </c>
      <c r="F5" s="73" t="s">
        <v>95</v>
      </c>
    </row>
    <row r="6" spans="1:19" s="74" customFormat="1" ht="27" customHeight="1" x14ac:dyDescent="0.25">
      <c r="A6" s="75" t="s">
        <v>141</v>
      </c>
      <c r="B6" s="76" t="s">
        <v>142</v>
      </c>
      <c r="C6" s="76">
        <f>COUNTA(C7:C16)</f>
        <v>0</v>
      </c>
      <c r="D6" s="76">
        <f>COUNTA(D7:D16)</f>
        <v>0</v>
      </c>
      <c r="E6" s="76">
        <f>COUNTA(E7:E16)</f>
        <v>0</v>
      </c>
      <c r="F6" s="76">
        <f>COUNTA(F7:F16)</f>
        <v>0</v>
      </c>
    </row>
    <row r="7" spans="1:19" s="72" customFormat="1" ht="51" x14ac:dyDescent="0.25">
      <c r="A7" s="54">
        <v>1</v>
      </c>
      <c r="B7" s="77" t="s">
        <v>143</v>
      </c>
      <c r="C7" s="77"/>
      <c r="D7" s="77"/>
      <c r="E7" s="77"/>
      <c r="F7" s="83"/>
    </row>
    <row r="8" spans="1:19" s="72" customFormat="1" x14ac:dyDescent="0.25">
      <c r="A8" s="54">
        <v>2</v>
      </c>
      <c r="B8" s="58"/>
      <c r="C8" s="58"/>
      <c r="D8" s="58"/>
      <c r="E8" s="58"/>
      <c r="F8" s="58"/>
    </row>
    <row r="9" spans="1:19" s="72" customFormat="1" x14ac:dyDescent="0.25">
      <c r="A9" s="54">
        <v>3</v>
      </c>
      <c r="B9" s="58"/>
      <c r="C9" s="58"/>
      <c r="D9" s="58"/>
      <c r="E9" s="58"/>
      <c r="F9" s="58"/>
    </row>
    <row r="10" spans="1:19" s="72" customFormat="1" x14ac:dyDescent="0.25">
      <c r="A10" s="54">
        <v>4</v>
      </c>
      <c r="B10" s="58"/>
      <c r="C10" s="58"/>
      <c r="D10" s="58"/>
      <c r="E10" s="58"/>
      <c r="F10" s="58"/>
    </row>
    <row r="11" spans="1:19" s="72" customFormat="1" x14ac:dyDescent="0.25">
      <c r="A11" s="54">
        <v>5</v>
      </c>
      <c r="B11" s="58"/>
      <c r="C11" s="58"/>
      <c r="D11" s="58"/>
      <c r="E11" s="58"/>
      <c r="F11" s="58"/>
    </row>
    <row r="12" spans="1:19" s="72" customFormat="1" x14ac:dyDescent="0.25">
      <c r="A12" s="54">
        <v>6</v>
      </c>
      <c r="B12" s="58"/>
      <c r="C12" s="58"/>
      <c r="D12" s="58"/>
      <c r="E12" s="58"/>
      <c r="F12" s="58"/>
    </row>
    <row r="13" spans="1:19" s="72" customFormat="1" x14ac:dyDescent="0.25">
      <c r="A13" s="54">
        <v>7</v>
      </c>
      <c r="B13" s="58"/>
      <c r="C13" s="58"/>
      <c r="D13" s="58"/>
      <c r="E13" s="58"/>
      <c r="F13" s="58"/>
    </row>
    <row r="14" spans="1:19" s="72" customFormat="1" x14ac:dyDescent="0.25">
      <c r="A14" s="54">
        <v>8</v>
      </c>
      <c r="B14" s="58"/>
      <c r="C14" s="58"/>
      <c r="D14" s="58"/>
      <c r="E14" s="58"/>
      <c r="F14" s="58"/>
    </row>
    <row r="15" spans="1:19" s="72" customFormat="1" x14ac:dyDescent="0.25">
      <c r="A15" s="54">
        <v>9</v>
      </c>
      <c r="B15" s="58"/>
      <c r="C15" s="58"/>
      <c r="D15" s="58"/>
      <c r="E15" s="58"/>
      <c r="F15" s="58"/>
    </row>
    <row r="16" spans="1:19" s="72" customFormat="1" x14ac:dyDescent="0.25">
      <c r="A16" s="54">
        <v>10</v>
      </c>
      <c r="B16" s="58"/>
      <c r="C16" s="58"/>
      <c r="D16" s="58"/>
      <c r="E16" s="58"/>
      <c r="F16" s="58"/>
    </row>
    <row r="17" spans="1:1" s="68" customFormat="1" x14ac:dyDescent="0.25">
      <c r="A17" s="78"/>
    </row>
    <row r="18" spans="1:1" s="68" customFormat="1" ht="26.25" customHeight="1" x14ac:dyDescent="0.25">
      <c r="A18" s="78"/>
    </row>
  </sheetData>
  <mergeCells count="3">
    <mergeCell ref="B1:F1"/>
    <mergeCell ref="A2:F2"/>
    <mergeCell ref="B3:F3"/>
  </mergeCells>
  <pageMargins left="0.70000004768371604" right="0.70000004768371604" top="0.75" bottom="0.75" header="0.30000001192092901" footer="0.30000001192092901"/>
  <pageSetup paperSize="9" fitToWidth="0" fitToHeight="0" orientation="landscape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09"/>
  <sheetViews>
    <sheetView workbookViewId="0">
      <pane xSplit="2" ySplit="5" topLeftCell="C6" activePane="bottomRight" state="frozen"/>
      <selection activeCell="C6" sqref="C6"/>
      <selection pane="topRight"/>
      <selection pane="bottomLeft"/>
      <selection pane="bottomRight" activeCell="C6" sqref="C6"/>
    </sheetView>
  </sheetViews>
  <sheetFormatPr defaultColWidth="9" defaultRowHeight="15" outlineLevelRow="1" x14ac:dyDescent="0.25"/>
  <cols>
    <col min="1" max="1" width="5.28515625" style="66" customWidth="1"/>
    <col min="2" max="2" width="35.85546875" style="65" customWidth="1"/>
    <col min="3" max="3" width="27.28515625" style="65" customWidth="1"/>
    <col min="4" max="4" width="25.140625" style="65" customWidth="1"/>
    <col min="5" max="5" width="25.28515625" style="65" customWidth="1"/>
    <col min="6" max="6" width="27.85546875" style="65" customWidth="1"/>
    <col min="7" max="7" width="9" style="65" bestFit="1" customWidth="1"/>
    <col min="8" max="16384" width="9" style="65"/>
  </cols>
  <sheetData>
    <row r="1" spans="1:19" ht="41.25" customHeight="1" x14ac:dyDescent="0.25">
      <c r="B1" s="103" t="s">
        <v>88</v>
      </c>
      <c r="C1" s="103"/>
      <c r="D1" s="103"/>
      <c r="E1" s="103"/>
      <c r="F1" s="103"/>
      <c r="G1" s="67"/>
      <c r="H1" s="67"/>
      <c r="I1" s="67"/>
      <c r="J1" s="67"/>
      <c r="K1" s="67"/>
      <c r="L1" s="67"/>
      <c r="M1" s="67"/>
      <c r="N1" s="67"/>
      <c r="O1" s="67"/>
      <c r="P1" s="67"/>
    </row>
    <row r="2" spans="1:19" s="68" customFormat="1" ht="21" customHeight="1" x14ac:dyDescent="0.25">
      <c r="A2" s="104" t="str">
        <f>МУК!B3</f>
        <v>Вожегодский муниципальный округ</v>
      </c>
      <c r="B2" s="104"/>
      <c r="C2" s="104"/>
      <c r="D2" s="104"/>
      <c r="E2" s="104"/>
      <c r="F2" s="104"/>
      <c r="G2" s="69"/>
      <c r="H2" s="69"/>
      <c r="I2" s="69"/>
      <c r="J2" s="69"/>
      <c r="K2" s="69"/>
      <c r="L2" s="69"/>
      <c r="M2" s="69"/>
      <c r="N2" s="69"/>
      <c r="O2" s="69"/>
      <c r="P2" s="69"/>
    </row>
    <row r="3" spans="1:19" ht="19.5" customHeight="1" x14ac:dyDescent="0.25">
      <c r="B3" s="105" t="s">
        <v>3</v>
      </c>
      <c r="C3" s="105"/>
      <c r="D3" s="105"/>
      <c r="E3" s="105"/>
      <c r="F3" s="105"/>
      <c r="G3" s="70"/>
      <c r="H3" s="70"/>
      <c r="I3" s="70"/>
      <c r="J3" s="70"/>
      <c r="K3" s="70"/>
      <c r="L3" s="70"/>
      <c r="M3" s="70"/>
    </row>
    <row r="4" spans="1:19" x14ac:dyDescent="0.25">
      <c r="F4" s="71" t="s">
        <v>89</v>
      </c>
    </row>
    <row r="5" spans="1:19" s="72" customFormat="1" ht="42.75" customHeight="1" x14ac:dyDescent="0.25">
      <c r="A5" s="54" t="s">
        <v>90</v>
      </c>
      <c r="B5" s="73" t="s">
        <v>91</v>
      </c>
      <c r="C5" s="73" t="s">
        <v>92</v>
      </c>
      <c r="D5" s="73" t="s">
        <v>144</v>
      </c>
      <c r="E5" s="73" t="s">
        <v>94</v>
      </c>
      <c r="F5" s="73" t="s">
        <v>95</v>
      </c>
    </row>
    <row r="6" spans="1:19" s="74" customFormat="1" ht="25.5" x14ac:dyDescent="0.25">
      <c r="A6" s="75" t="s">
        <v>96</v>
      </c>
      <c r="B6" s="76" t="s">
        <v>5</v>
      </c>
      <c r="C6" s="76">
        <f>IF(C7=0, 0, COUNTA(C7))</f>
        <v>0</v>
      </c>
      <c r="D6" s="76">
        <f>IF(D7=0, 0, COUNTA(D7))</f>
        <v>0</v>
      </c>
      <c r="E6" s="76">
        <f>IF(E7=0, 0, COUNTA(E7))</f>
        <v>0</v>
      </c>
      <c r="F6" s="76">
        <f>IF(F7=0, 0, COUNTA(F7))</f>
        <v>0</v>
      </c>
    </row>
    <row r="7" spans="1:19" s="72" customFormat="1" ht="15" hidden="1" customHeight="1" outlineLevel="1" x14ac:dyDescent="0.25">
      <c r="A7" s="54">
        <v>1</v>
      </c>
      <c r="B7" s="84" t="str">
        <f>I!B7</f>
        <v>Отдел культуры, молодежи и туризма администрации Вожегодского муниципального округа</v>
      </c>
      <c r="C7" s="84">
        <f>I!C7</f>
        <v>0</v>
      </c>
      <c r="D7" s="84">
        <f>I!D7</f>
        <v>0</v>
      </c>
      <c r="E7" s="84">
        <f>I!E7</f>
        <v>0</v>
      </c>
      <c r="F7" s="84">
        <f>I!F7</f>
        <v>0</v>
      </c>
    </row>
    <row r="8" spans="1:19" s="74" customFormat="1" ht="23.25" customHeight="1" collapsed="1" x14ac:dyDescent="0.25">
      <c r="A8" s="75" t="s">
        <v>98</v>
      </c>
      <c r="B8" s="76" t="s">
        <v>99</v>
      </c>
      <c r="C8" s="76">
        <f>IF(COUNTIF(C9:C36, 0)=0, 0, COUNTA(C9:C36)-COUNT(C9:C36))</f>
        <v>0</v>
      </c>
      <c r="D8" s="76">
        <f>IF(COUNTIF(D9:D36, 0)=0, 0, COUNTA(D9:D36)-COUNT(D9:D36))</f>
        <v>0</v>
      </c>
      <c r="E8" s="76">
        <f>IF(COUNTIF(E9:E36, 0)=0, 0, COUNTA(E9:E36)-COUNT(E9:E36))</f>
        <v>0</v>
      </c>
      <c r="F8" s="76">
        <f>IF(COUNTIF(F9:F36, 0)=0, 0, COUNTA(F9:F36)-COUNT(F9:F36))</f>
        <v>0</v>
      </c>
    </row>
    <row r="9" spans="1:19" s="72" customFormat="1" hidden="1" outlineLevel="1" x14ac:dyDescent="0.25">
      <c r="A9" s="54">
        <v>1</v>
      </c>
      <c r="B9" s="84" t="str">
        <f>II!B7</f>
        <v>Центральная библиотека</v>
      </c>
      <c r="C9" s="84">
        <f>II!C7</f>
        <v>0</v>
      </c>
      <c r="D9" s="84">
        <f>II!D7</f>
        <v>0</v>
      </c>
      <c r="E9" s="84">
        <f>II!E7</f>
        <v>0</v>
      </c>
      <c r="F9" s="84">
        <f>II!F7</f>
        <v>0</v>
      </c>
    </row>
    <row r="10" spans="1:19" s="72" customFormat="1" ht="25.5" hidden="1" outlineLevel="1" x14ac:dyDescent="0.25">
      <c r="A10" s="54">
        <v>2</v>
      </c>
      <c r="B10" s="84" t="str">
        <f>II!B8</f>
        <v>Детский отдел МБУК "Вожегодская ЦБС"</v>
      </c>
      <c r="C10" s="84">
        <f>II!C8</f>
        <v>0</v>
      </c>
      <c r="D10" s="84">
        <f>II!D8</f>
        <v>0</v>
      </c>
      <c r="E10" s="84">
        <f>II!E8</f>
        <v>0</v>
      </c>
      <c r="F10" s="84">
        <f>II!F8</f>
        <v>0</v>
      </c>
    </row>
    <row r="11" spans="1:19" s="72" customFormat="1" hidden="1" outlineLevel="1" x14ac:dyDescent="0.25">
      <c r="A11" s="54">
        <v>3</v>
      </c>
      <c r="B11" s="84" t="str">
        <f>II!B9</f>
        <v>Бекетовский сельский филиал</v>
      </c>
      <c r="C11" s="84">
        <f>II!C9</f>
        <v>0</v>
      </c>
      <c r="D11" s="84">
        <f>II!D9</f>
        <v>0</v>
      </c>
      <c r="E11" s="84">
        <f>II!E9</f>
        <v>0</v>
      </c>
      <c r="F11" s="84">
        <f>II!F9</f>
        <v>0</v>
      </c>
    </row>
    <row r="12" spans="1:19" s="72" customFormat="1" hidden="1" outlineLevel="1" x14ac:dyDescent="0.25">
      <c r="A12" s="54">
        <v>4</v>
      </c>
      <c r="B12" s="84" t="str">
        <f>II!B10</f>
        <v>Тигинский сельский филиал</v>
      </c>
      <c r="C12" s="84">
        <f>II!C10</f>
        <v>0</v>
      </c>
      <c r="D12" s="84">
        <f>II!D10</f>
        <v>0</v>
      </c>
      <c r="E12" s="84">
        <f>II!E10</f>
        <v>0</v>
      </c>
      <c r="F12" s="84">
        <f>II!F10</f>
        <v>0</v>
      </c>
    </row>
    <row r="13" spans="1:19" s="72" customFormat="1" hidden="1" outlineLevel="1" x14ac:dyDescent="0.25">
      <c r="A13" s="54">
        <v>5</v>
      </c>
      <c r="B13" s="84" t="str">
        <f>II!B11</f>
        <v>Ючкинский сельский филиал</v>
      </c>
      <c r="C13" s="84">
        <f>II!C11</f>
        <v>0</v>
      </c>
      <c r="D13" s="84">
        <f>II!D11</f>
        <v>0</v>
      </c>
      <c r="E13" s="84">
        <f>II!E11</f>
        <v>0</v>
      </c>
      <c r="F13" s="84">
        <f>II!F11</f>
        <v>0</v>
      </c>
    </row>
    <row r="14" spans="1:19" s="72" customFormat="1" hidden="1" outlineLevel="1" x14ac:dyDescent="0.25">
      <c r="A14" s="54">
        <v>6</v>
      </c>
      <c r="B14" s="84" t="str">
        <f>II!B12</f>
        <v>Явенгский сельский филиал</v>
      </c>
      <c r="C14" s="84">
        <f>II!C12</f>
        <v>0</v>
      </c>
      <c r="D14" s="84">
        <f>II!D12</f>
        <v>0</v>
      </c>
      <c r="E14" s="84">
        <f>II!E12</f>
        <v>0</v>
      </c>
      <c r="F14" s="84">
        <f>II!F12</f>
        <v>0</v>
      </c>
    </row>
    <row r="15" spans="1:19" s="72" customFormat="1" hidden="1" outlineLevel="1" x14ac:dyDescent="0.25">
      <c r="A15" s="54">
        <v>7</v>
      </c>
      <c r="B15" s="84" t="str">
        <f>II!B13</f>
        <v>Кадниковский сельский филиал</v>
      </c>
      <c r="C15" s="84">
        <f>II!C13</f>
        <v>0</v>
      </c>
      <c r="D15" s="84">
        <f>II!D13</f>
        <v>0</v>
      </c>
      <c r="E15" s="84">
        <f>II!E13</f>
        <v>0</v>
      </c>
      <c r="F15" s="84">
        <f>II!F13</f>
        <v>0</v>
      </c>
    </row>
    <row r="16" spans="1:19" s="72" customFormat="1" ht="25.5" hidden="1" outlineLevel="1" x14ac:dyDescent="0.25">
      <c r="A16" s="54">
        <v>8</v>
      </c>
      <c r="B16" s="84" t="str">
        <f>II!B14</f>
        <v>Нижнеслободский сельский филиал</v>
      </c>
      <c r="C16" s="84">
        <f>II!C14</f>
        <v>0</v>
      </c>
      <c r="D16" s="84">
        <f>II!D14</f>
        <v>0</v>
      </c>
      <c r="E16" s="84">
        <f>II!E14</f>
        <v>0</v>
      </c>
      <c r="F16" s="84">
        <f>II!F14</f>
        <v>0</v>
      </c>
    </row>
    <row r="17" spans="1:6" s="72" customFormat="1" hidden="1" outlineLevel="1" x14ac:dyDescent="0.25">
      <c r="A17" s="54">
        <v>9</v>
      </c>
      <c r="B17" s="84">
        <f>II!B15</f>
        <v>0</v>
      </c>
      <c r="C17" s="84">
        <f>II!C15</f>
        <v>0</v>
      </c>
      <c r="D17" s="84">
        <f>II!D15</f>
        <v>0</v>
      </c>
      <c r="E17" s="84">
        <f>II!E15</f>
        <v>0</v>
      </c>
      <c r="F17" s="84">
        <f>II!F15</f>
        <v>0</v>
      </c>
    </row>
    <row r="18" spans="1:6" s="72" customFormat="1" hidden="1" outlineLevel="1" x14ac:dyDescent="0.25">
      <c r="A18" s="54">
        <v>10</v>
      </c>
      <c r="B18" s="84">
        <f>II!B16</f>
        <v>0</v>
      </c>
      <c r="C18" s="84">
        <f>II!C16</f>
        <v>0</v>
      </c>
      <c r="D18" s="84">
        <f>II!D16</f>
        <v>0</v>
      </c>
      <c r="E18" s="84">
        <f>II!E16</f>
        <v>0</v>
      </c>
      <c r="F18" s="84">
        <f>II!F16</f>
        <v>0</v>
      </c>
    </row>
    <row r="19" spans="1:6" s="72" customFormat="1" hidden="1" outlineLevel="1" x14ac:dyDescent="0.25">
      <c r="A19" s="54">
        <v>11</v>
      </c>
      <c r="B19" s="84">
        <f>II!B17</f>
        <v>0</v>
      </c>
      <c r="C19" s="84">
        <f>II!C17</f>
        <v>0</v>
      </c>
      <c r="D19" s="84">
        <f>II!D17</f>
        <v>0</v>
      </c>
      <c r="E19" s="84">
        <f>II!E17</f>
        <v>0</v>
      </c>
      <c r="F19" s="84">
        <f>II!F17</f>
        <v>0</v>
      </c>
    </row>
    <row r="20" spans="1:6" s="72" customFormat="1" hidden="1" outlineLevel="1" x14ac:dyDescent="0.25">
      <c r="A20" s="54">
        <v>12</v>
      </c>
      <c r="B20" s="84">
        <f>II!B18</f>
        <v>0</v>
      </c>
      <c r="C20" s="84">
        <f>II!C18</f>
        <v>0</v>
      </c>
      <c r="D20" s="84">
        <f>II!D18</f>
        <v>0</v>
      </c>
      <c r="E20" s="84">
        <f>II!E18</f>
        <v>0</v>
      </c>
      <c r="F20" s="84">
        <f>II!F18</f>
        <v>0</v>
      </c>
    </row>
    <row r="21" spans="1:6" s="72" customFormat="1" hidden="1" outlineLevel="1" x14ac:dyDescent="0.25">
      <c r="A21" s="54">
        <v>13</v>
      </c>
      <c r="B21" s="84">
        <f>II!B19</f>
        <v>0</v>
      </c>
      <c r="C21" s="84">
        <f>II!C19</f>
        <v>0</v>
      </c>
      <c r="D21" s="84">
        <f>II!D19</f>
        <v>0</v>
      </c>
      <c r="E21" s="84">
        <f>II!E19</f>
        <v>0</v>
      </c>
      <c r="F21" s="84">
        <f>II!F19</f>
        <v>0</v>
      </c>
    </row>
    <row r="22" spans="1:6" s="72" customFormat="1" hidden="1" outlineLevel="1" x14ac:dyDescent="0.25">
      <c r="A22" s="54">
        <v>14</v>
      </c>
      <c r="B22" s="84">
        <f>II!B20</f>
        <v>0</v>
      </c>
      <c r="C22" s="84">
        <f>II!C20</f>
        <v>0</v>
      </c>
      <c r="D22" s="84">
        <f>II!D20</f>
        <v>0</v>
      </c>
      <c r="E22" s="84">
        <f>II!E20</f>
        <v>0</v>
      </c>
      <c r="F22" s="84">
        <f>II!F20</f>
        <v>0</v>
      </c>
    </row>
    <row r="23" spans="1:6" s="72" customFormat="1" hidden="1" outlineLevel="1" x14ac:dyDescent="0.25">
      <c r="A23" s="54">
        <v>15</v>
      </c>
      <c r="B23" s="84">
        <f>II!B21</f>
        <v>0</v>
      </c>
      <c r="C23" s="84">
        <f>II!C21</f>
        <v>0</v>
      </c>
      <c r="D23" s="84">
        <f>II!D21</f>
        <v>0</v>
      </c>
      <c r="E23" s="84">
        <f>II!E21</f>
        <v>0</v>
      </c>
      <c r="F23" s="84">
        <f>II!F21</f>
        <v>0</v>
      </c>
    </row>
    <row r="24" spans="1:6" s="72" customFormat="1" hidden="1" outlineLevel="1" x14ac:dyDescent="0.25">
      <c r="A24" s="54">
        <v>16</v>
      </c>
      <c r="B24" s="84">
        <f>II!B22</f>
        <v>0</v>
      </c>
      <c r="C24" s="84">
        <f>II!C22</f>
        <v>0</v>
      </c>
      <c r="D24" s="84">
        <f>II!D22</f>
        <v>0</v>
      </c>
      <c r="E24" s="84">
        <f>II!E22</f>
        <v>0</v>
      </c>
      <c r="F24" s="84">
        <f>II!F22</f>
        <v>0</v>
      </c>
    </row>
    <row r="25" spans="1:6" s="72" customFormat="1" hidden="1" outlineLevel="1" x14ac:dyDescent="0.25">
      <c r="A25" s="54">
        <v>17</v>
      </c>
      <c r="B25" s="84">
        <f>II!B23</f>
        <v>0</v>
      </c>
      <c r="C25" s="84">
        <f>II!C23</f>
        <v>0</v>
      </c>
      <c r="D25" s="84">
        <f>II!D23</f>
        <v>0</v>
      </c>
      <c r="E25" s="84">
        <f>II!E23</f>
        <v>0</v>
      </c>
      <c r="F25" s="84">
        <f>II!F23</f>
        <v>0</v>
      </c>
    </row>
    <row r="26" spans="1:6" s="72" customFormat="1" hidden="1" outlineLevel="1" x14ac:dyDescent="0.25">
      <c r="A26" s="54">
        <v>18</v>
      </c>
      <c r="B26" s="84">
        <f>II!B24</f>
        <v>0</v>
      </c>
      <c r="C26" s="84">
        <f>II!C24</f>
        <v>0</v>
      </c>
      <c r="D26" s="84">
        <f>II!D24</f>
        <v>0</v>
      </c>
      <c r="E26" s="84">
        <f>II!E24</f>
        <v>0</v>
      </c>
      <c r="F26" s="84">
        <f>II!F24</f>
        <v>0</v>
      </c>
    </row>
    <row r="27" spans="1:6" s="72" customFormat="1" hidden="1" outlineLevel="1" x14ac:dyDescent="0.25">
      <c r="A27" s="54">
        <v>19</v>
      </c>
      <c r="B27" s="84">
        <f>II!B25</f>
        <v>0</v>
      </c>
      <c r="C27" s="84">
        <f>II!C25</f>
        <v>0</v>
      </c>
      <c r="D27" s="84">
        <f>II!D25</f>
        <v>0</v>
      </c>
      <c r="E27" s="84">
        <f>II!E25</f>
        <v>0</v>
      </c>
      <c r="F27" s="84">
        <f>II!F25</f>
        <v>0</v>
      </c>
    </row>
    <row r="28" spans="1:6" s="72" customFormat="1" hidden="1" outlineLevel="1" x14ac:dyDescent="0.25">
      <c r="A28" s="54">
        <v>20</v>
      </c>
      <c r="B28" s="84">
        <f>II!B26</f>
        <v>0</v>
      </c>
      <c r="C28" s="84">
        <f>II!C26</f>
        <v>0</v>
      </c>
      <c r="D28" s="84">
        <f>II!D26</f>
        <v>0</v>
      </c>
      <c r="E28" s="84">
        <f>II!E26</f>
        <v>0</v>
      </c>
      <c r="F28" s="84">
        <f>II!F26</f>
        <v>0</v>
      </c>
    </row>
    <row r="29" spans="1:6" s="72" customFormat="1" hidden="1" outlineLevel="1" x14ac:dyDescent="0.25">
      <c r="A29" s="54">
        <v>21</v>
      </c>
      <c r="B29" s="84"/>
      <c r="C29" s="84"/>
      <c r="D29" s="84"/>
      <c r="E29" s="84"/>
      <c r="F29" s="84">
        <f>II!F27</f>
        <v>0</v>
      </c>
    </row>
    <row r="30" spans="1:6" s="72" customFormat="1" hidden="1" outlineLevel="1" x14ac:dyDescent="0.25">
      <c r="A30" s="54">
        <v>22</v>
      </c>
      <c r="B30" s="84"/>
      <c r="C30" s="84"/>
      <c r="D30" s="84"/>
      <c r="E30" s="84"/>
      <c r="F30" s="84">
        <f>II!F28</f>
        <v>0</v>
      </c>
    </row>
    <row r="31" spans="1:6" s="72" customFormat="1" hidden="1" outlineLevel="1" x14ac:dyDescent="0.25">
      <c r="A31" s="54">
        <v>23</v>
      </c>
      <c r="B31" s="84"/>
      <c r="C31" s="84"/>
      <c r="D31" s="84"/>
      <c r="E31" s="84"/>
      <c r="F31" s="84">
        <f>II!F29</f>
        <v>0</v>
      </c>
    </row>
    <row r="32" spans="1:6" s="72" customFormat="1" hidden="1" outlineLevel="1" x14ac:dyDescent="0.25">
      <c r="A32" s="54">
        <v>24</v>
      </c>
      <c r="B32" s="84">
        <f>II!B30</f>
        <v>0</v>
      </c>
      <c r="C32" s="84">
        <f>II!C30</f>
        <v>0</v>
      </c>
      <c r="D32" s="84">
        <f>II!D30</f>
        <v>0</v>
      </c>
      <c r="E32" s="84">
        <f>II!E30</f>
        <v>0</v>
      </c>
      <c r="F32" s="84">
        <f>II!F30</f>
        <v>0</v>
      </c>
    </row>
    <row r="33" spans="1:6" s="72" customFormat="1" hidden="1" outlineLevel="1" x14ac:dyDescent="0.25">
      <c r="A33" s="54">
        <v>25</v>
      </c>
      <c r="B33" s="84">
        <f>II!B31</f>
        <v>0</v>
      </c>
      <c r="C33" s="84">
        <f>II!C31</f>
        <v>0</v>
      </c>
      <c r="D33" s="84">
        <f>II!D31</f>
        <v>0</v>
      </c>
      <c r="E33" s="84">
        <f>II!E31</f>
        <v>0</v>
      </c>
      <c r="F33" s="84">
        <f>II!F31</f>
        <v>0</v>
      </c>
    </row>
    <row r="34" spans="1:6" s="72" customFormat="1" hidden="1" outlineLevel="1" x14ac:dyDescent="0.25">
      <c r="A34" s="54">
        <v>26</v>
      </c>
      <c r="B34" s="84">
        <f>II!B32</f>
        <v>0</v>
      </c>
      <c r="C34" s="84">
        <f>II!C32</f>
        <v>0</v>
      </c>
      <c r="D34" s="84">
        <f>II!D32</f>
        <v>0</v>
      </c>
      <c r="E34" s="84">
        <f>II!E32</f>
        <v>0</v>
      </c>
      <c r="F34" s="84">
        <f>II!F32</f>
        <v>0</v>
      </c>
    </row>
    <row r="35" spans="1:6" s="72" customFormat="1" hidden="1" outlineLevel="1" x14ac:dyDescent="0.25">
      <c r="A35" s="54">
        <v>27</v>
      </c>
      <c r="B35" s="84">
        <f>II!B33</f>
        <v>0</v>
      </c>
      <c r="C35" s="84">
        <f>II!C33</f>
        <v>0</v>
      </c>
      <c r="D35" s="84">
        <f>II!D33</f>
        <v>0</v>
      </c>
      <c r="E35" s="84">
        <f>II!E33</f>
        <v>0</v>
      </c>
      <c r="F35" s="84">
        <f>II!F33</f>
        <v>0</v>
      </c>
    </row>
    <row r="36" spans="1:6" s="72" customFormat="1" hidden="1" outlineLevel="1" x14ac:dyDescent="0.25">
      <c r="A36" s="54">
        <v>28</v>
      </c>
      <c r="B36" s="84">
        <f>II!B49</f>
        <v>0</v>
      </c>
      <c r="C36" s="84">
        <f>II!C49</f>
        <v>0</v>
      </c>
      <c r="D36" s="84">
        <f>II!D49</f>
        <v>0</v>
      </c>
      <c r="E36" s="84">
        <f>II!E49</f>
        <v>0</v>
      </c>
      <c r="F36" s="84">
        <f>II!F49</f>
        <v>0</v>
      </c>
    </row>
    <row r="37" spans="1:6" s="74" customFormat="1" ht="24" customHeight="1" collapsed="1" x14ac:dyDescent="0.25">
      <c r="A37" s="75" t="s">
        <v>108</v>
      </c>
      <c r="B37" s="76" t="s">
        <v>7</v>
      </c>
      <c r="C37" s="76">
        <f>IF(COUNTIF(C38:C45, 0)=0, 0, COUNTA(C38:C45)-COUNT(C38:C45))</f>
        <v>1</v>
      </c>
      <c r="D37" s="76">
        <f>IF(COUNTIF(D38:D45, 0)=0, 0, COUNTA(D38:D45)-COUNT(D38:D45))</f>
        <v>3</v>
      </c>
      <c r="E37" s="76">
        <f>IF(COUNTIF(E38:E45, 0)=0, 0, COUNTA(E38:E45)-COUNT(E38:E45))</f>
        <v>2</v>
      </c>
      <c r="F37" s="76">
        <f>IF(COUNTIF(F38:F45, 0)=0, 0, COUNTA(F38:F45)-COUNT(F38:F45))</f>
        <v>1</v>
      </c>
    </row>
    <row r="38" spans="1:6" s="72" customFormat="1" ht="51" hidden="1" outlineLevel="1" x14ac:dyDescent="0.25">
      <c r="A38" s="54">
        <v>1</v>
      </c>
      <c r="B38" s="84" t="str">
        <f>III!B7</f>
        <v>МБУК "Вожегодский  краеведческий музей"</v>
      </c>
      <c r="C38" s="84" t="str">
        <f>III!C7</f>
        <v>https://вожегодскиймузей.рф/</v>
      </c>
      <c r="D38" s="84" t="str">
        <f>III!D7</f>
        <v>https://www.culture.ru/institutes/11956/vozhegodskii-kraevedcheskii-muzei</v>
      </c>
      <c r="E38" s="84" t="str">
        <f>III!E7</f>
        <v>https://vk.com/id350865993</v>
      </c>
      <c r="F38" s="84" t="str">
        <f>III!F7</f>
        <v>muzey.vozhega@yandex.ru</v>
      </c>
    </row>
    <row r="39" spans="1:6" s="72" customFormat="1" ht="38.25" hidden="1" outlineLevel="1" x14ac:dyDescent="0.25">
      <c r="A39" s="54">
        <v>2</v>
      </c>
      <c r="B39" s="84">
        <f>III!B8</f>
        <v>0</v>
      </c>
      <c r="C39" s="84">
        <f>III!C8</f>
        <v>0</v>
      </c>
      <c r="D39" s="84" t="str">
        <f>III!D8</f>
        <v>https://vmuzey.com/museum/vozhegodskiy-kraevedcheskiy-muzey</v>
      </c>
      <c r="E39" s="84" t="str">
        <f>III!E8</f>
        <v>https://vk.com/public115173391</v>
      </c>
      <c r="F39" s="84">
        <f>III!F8</f>
        <v>0</v>
      </c>
    </row>
    <row r="40" spans="1:6" s="72" customFormat="1" ht="63.75" hidden="1" outlineLevel="1" x14ac:dyDescent="0.25">
      <c r="A40" s="54">
        <v>3</v>
      </c>
      <c r="B40" s="84">
        <f>III!B9</f>
        <v>0</v>
      </c>
      <c r="C40" s="84">
        <f>III!C9</f>
        <v>0</v>
      </c>
      <c r="D40" s="84" t="str">
        <f>III!D9</f>
        <v>https://cultinfo.ru/museums/municipal-museums/vozhegodsky-district-museum-of-local-lore.php</v>
      </c>
      <c r="E40" s="84">
        <f>III!E9</f>
        <v>0</v>
      </c>
      <c r="F40" s="84">
        <f>III!F9</f>
        <v>0</v>
      </c>
    </row>
    <row r="41" spans="1:6" s="72" customFormat="1" hidden="1" outlineLevel="1" x14ac:dyDescent="0.25">
      <c r="A41" s="54">
        <v>4</v>
      </c>
      <c r="B41" s="84">
        <f>III!B10</f>
        <v>0</v>
      </c>
      <c r="C41" s="84">
        <f>III!C10</f>
        <v>0</v>
      </c>
      <c r="D41" s="84">
        <f>III!D10</f>
        <v>0</v>
      </c>
      <c r="E41" s="84">
        <f>III!E10</f>
        <v>0</v>
      </c>
      <c r="F41" s="84">
        <f>III!F10</f>
        <v>0</v>
      </c>
    </row>
    <row r="42" spans="1:6" s="72" customFormat="1" hidden="1" outlineLevel="1" x14ac:dyDescent="0.25">
      <c r="A42" s="54">
        <v>5</v>
      </c>
      <c r="B42" s="84">
        <f>III!B11</f>
        <v>0</v>
      </c>
      <c r="C42" s="84">
        <f>III!C11</f>
        <v>0</v>
      </c>
      <c r="D42" s="84">
        <f>III!D11</f>
        <v>0</v>
      </c>
      <c r="E42" s="84">
        <f>III!E11</f>
        <v>0</v>
      </c>
      <c r="F42" s="84">
        <f>III!F11</f>
        <v>0</v>
      </c>
    </row>
    <row r="43" spans="1:6" s="72" customFormat="1" hidden="1" outlineLevel="1" x14ac:dyDescent="0.25">
      <c r="A43" s="54">
        <v>6</v>
      </c>
      <c r="B43" s="84">
        <f>III!B12</f>
        <v>0</v>
      </c>
      <c r="C43" s="84">
        <f>III!C12</f>
        <v>0</v>
      </c>
      <c r="D43" s="84">
        <f>III!D12</f>
        <v>0</v>
      </c>
      <c r="E43" s="84">
        <f>III!E12</f>
        <v>0</v>
      </c>
      <c r="F43" s="84">
        <f>III!F12</f>
        <v>0</v>
      </c>
    </row>
    <row r="44" spans="1:6" s="72" customFormat="1" hidden="1" outlineLevel="1" x14ac:dyDescent="0.25">
      <c r="A44" s="54">
        <v>7</v>
      </c>
      <c r="B44" s="84">
        <f>III!B13</f>
        <v>0</v>
      </c>
      <c r="C44" s="84">
        <f>III!C13</f>
        <v>0</v>
      </c>
      <c r="D44" s="84">
        <f>III!D13</f>
        <v>0</v>
      </c>
      <c r="E44" s="84">
        <f>III!E13</f>
        <v>0</v>
      </c>
      <c r="F44" s="84">
        <f>III!F13</f>
        <v>0</v>
      </c>
    </row>
    <row r="45" spans="1:6" s="72" customFormat="1" hidden="1" outlineLevel="1" x14ac:dyDescent="0.25">
      <c r="A45" s="54">
        <v>8</v>
      </c>
      <c r="B45" s="84">
        <f>III!B14</f>
        <v>0</v>
      </c>
      <c r="C45" s="84">
        <f>III!C14</f>
        <v>0</v>
      </c>
      <c r="D45" s="84">
        <f>III!D14</f>
        <v>0</v>
      </c>
      <c r="E45" s="84">
        <f>III!E14</f>
        <v>0</v>
      </c>
      <c r="F45" s="84">
        <f>III!F14</f>
        <v>0</v>
      </c>
    </row>
    <row r="46" spans="1:6" s="74" customFormat="1" ht="23.25" customHeight="1" collapsed="1" x14ac:dyDescent="0.25">
      <c r="A46" s="75" t="s">
        <v>117</v>
      </c>
      <c r="B46" s="76" t="s">
        <v>118</v>
      </c>
      <c r="C46" s="76">
        <f>IF(COUNTIF(C47:C79, 0)=0, 0, COUNTA(C47:C79)-COUNT(C47:C79))</f>
        <v>0</v>
      </c>
      <c r="D46" s="76">
        <f>IF(COUNTIF(D47:D79, 0)=0, 0, COUNTA(D47:D79)-COUNT(D47:D79))</f>
        <v>0</v>
      </c>
      <c r="E46" s="76">
        <f>IF(COUNTIF(E47:E79, 0)=0, 0, COUNTA(E47:E79)-COUNT(E47:E79))</f>
        <v>0</v>
      </c>
      <c r="F46" s="76">
        <f>IF(COUNTIF(F47:F79, 0)=0, 0, COUNTA(F47:F79)-COUNT(F47:F79))</f>
        <v>0</v>
      </c>
    </row>
    <row r="47" spans="1:6" s="72" customFormat="1" hidden="1" outlineLevel="1" x14ac:dyDescent="0.25">
      <c r="A47" s="54">
        <v>1</v>
      </c>
      <c r="B47" s="84" t="str">
        <f>'IV-VI'!B7</f>
        <v>МБУК "Вожегодский ЦКР"</v>
      </c>
      <c r="C47" s="84">
        <f>'IV-VI'!C7</f>
        <v>0</v>
      </c>
      <c r="D47" s="84">
        <f>'IV-VI'!D7</f>
        <v>0</v>
      </c>
      <c r="E47" s="84">
        <f>'IV-VI'!E7</f>
        <v>0</v>
      </c>
      <c r="F47" s="84">
        <f>'IV-VI'!F7</f>
        <v>0</v>
      </c>
    </row>
    <row r="48" spans="1:6" s="72" customFormat="1" hidden="1" outlineLevel="1" x14ac:dyDescent="0.25">
      <c r="A48" s="54">
        <v>2</v>
      </c>
      <c r="B48" s="84" t="str">
        <f>'IV-VI'!B8</f>
        <v>Ючкинский СДК</v>
      </c>
      <c r="C48" s="84">
        <f>'IV-VI'!C8</f>
        <v>0</v>
      </c>
      <c r="D48" s="84">
        <f>'IV-VI'!D8</f>
        <v>0</v>
      </c>
      <c r="E48" s="84">
        <f>'IV-VI'!E8</f>
        <v>0</v>
      </c>
      <c r="F48" s="84">
        <f>'IV-VI'!F8</f>
        <v>0</v>
      </c>
    </row>
    <row r="49" spans="1:6" s="72" customFormat="1" hidden="1" outlineLevel="1" x14ac:dyDescent="0.25">
      <c r="A49" s="54">
        <v>3</v>
      </c>
      <c r="B49" s="84" t="str">
        <f>'IV-VI'!B9</f>
        <v>Бекетовский СДК</v>
      </c>
      <c r="C49" s="84">
        <f>'IV-VI'!C9</f>
        <v>0</v>
      </c>
      <c r="D49" s="84">
        <f>'IV-VI'!D9</f>
        <v>0</v>
      </c>
      <c r="E49" s="84">
        <f>'IV-VI'!E9</f>
        <v>0</v>
      </c>
      <c r="F49" s="84">
        <f>'IV-VI'!F9</f>
        <v>0</v>
      </c>
    </row>
    <row r="50" spans="1:6" s="72" customFormat="1" hidden="1" outlineLevel="1" x14ac:dyDescent="0.25">
      <c r="A50" s="54">
        <v>4</v>
      </c>
      <c r="B50" s="84" t="str">
        <f>'IV-VI'!B10</f>
        <v>Тигинский СДК</v>
      </c>
      <c r="C50" s="84">
        <f>'IV-VI'!C10</f>
        <v>0</v>
      </c>
      <c r="D50" s="84">
        <f>'IV-VI'!D10</f>
        <v>0</v>
      </c>
      <c r="E50" s="84">
        <f>'IV-VI'!E10</f>
        <v>0</v>
      </c>
      <c r="F50" s="84">
        <f>'IV-VI'!F10</f>
        <v>0</v>
      </c>
    </row>
    <row r="51" spans="1:6" s="72" customFormat="1" hidden="1" outlineLevel="1" x14ac:dyDescent="0.25">
      <c r="A51" s="54">
        <v>5</v>
      </c>
      <c r="B51" s="84" t="str">
        <f>'IV-VI'!B11</f>
        <v>Мишутинский СДК</v>
      </c>
      <c r="C51" s="84">
        <f>'IV-VI'!C11</f>
        <v>0</v>
      </c>
      <c r="D51" s="84">
        <f>'IV-VI'!D11</f>
        <v>0</v>
      </c>
      <c r="E51" s="84">
        <f>'IV-VI'!E11</f>
        <v>0</v>
      </c>
      <c r="F51" s="84">
        <f>'IV-VI'!F11</f>
        <v>0</v>
      </c>
    </row>
    <row r="52" spans="1:6" s="72" customFormat="1" hidden="1" outlineLevel="1" x14ac:dyDescent="0.25">
      <c r="A52" s="54">
        <v>6</v>
      </c>
      <c r="B52" s="84" t="str">
        <f>'IV-VI'!B12</f>
        <v>Исаковский СК</v>
      </c>
      <c r="C52" s="84">
        <f>'IV-VI'!C12</f>
        <v>0</v>
      </c>
      <c r="D52" s="84">
        <f>'IV-VI'!D12</f>
        <v>0</v>
      </c>
      <c r="E52" s="84">
        <f>'IV-VI'!E12</f>
        <v>0</v>
      </c>
      <c r="F52" s="84">
        <f>'IV-VI'!F12</f>
        <v>0</v>
      </c>
    </row>
    <row r="53" spans="1:6" s="72" customFormat="1" hidden="1" outlineLevel="1" x14ac:dyDescent="0.25">
      <c r="A53" s="54">
        <v>7</v>
      </c>
      <c r="B53" s="84" t="str">
        <f>'IV-VI'!B13</f>
        <v>Митюковский СДК</v>
      </c>
      <c r="C53" s="84">
        <f>'IV-VI'!C13</f>
        <v>0</v>
      </c>
      <c r="D53" s="84">
        <f>'IV-VI'!D13</f>
        <v>0</v>
      </c>
      <c r="E53" s="84">
        <f>'IV-VI'!E13</f>
        <v>0</v>
      </c>
      <c r="F53" s="84">
        <f>'IV-VI'!F13</f>
        <v>0</v>
      </c>
    </row>
    <row r="54" spans="1:6" s="72" customFormat="1" hidden="1" outlineLevel="1" x14ac:dyDescent="0.25">
      <c r="A54" s="54">
        <v>8</v>
      </c>
      <c r="B54" s="84" t="str">
        <f>'IV-VI'!B14</f>
        <v>Нижнеслободский СДК</v>
      </c>
      <c r="C54" s="84">
        <f>'IV-VI'!C14</f>
        <v>0</v>
      </c>
      <c r="D54" s="84">
        <f>'IV-VI'!D14</f>
        <v>0</v>
      </c>
      <c r="E54" s="84">
        <f>'IV-VI'!E14</f>
        <v>0</v>
      </c>
      <c r="F54" s="84">
        <f>'IV-VI'!F14</f>
        <v>0</v>
      </c>
    </row>
    <row r="55" spans="1:6" s="72" customFormat="1" hidden="1" outlineLevel="1" x14ac:dyDescent="0.25">
      <c r="A55" s="54">
        <v>9</v>
      </c>
      <c r="B55" s="84" t="str">
        <f>'IV-VI'!B15</f>
        <v>Кадниковский ДК</v>
      </c>
      <c r="C55" s="84">
        <f>'IV-VI'!C15</f>
        <v>0</v>
      </c>
      <c r="D55" s="84">
        <f>'IV-VI'!D15</f>
        <v>0</v>
      </c>
      <c r="E55" s="84">
        <f>'IV-VI'!E15</f>
        <v>0</v>
      </c>
      <c r="F55" s="84">
        <f>'IV-VI'!F15</f>
        <v>0</v>
      </c>
    </row>
    <row r="56" spans="1:6" s="72" customFormat="1" hidden="1" outlineLevel="1" x14ac:dyDescent="0.25">
      <c r="A56" s="54">
        <v>10</v>
      </c>
      <c r="B56" s="84" t="str">
        <f>'IV-VI'!B16</f>
        <v>Явенгский СДК</v>
      </c>
      <c r="C56" s="84">
        <f>'IV-VI'!C16</f>
        <v>0</v>
      </c>
      <c r="D56" s="84">
        <f>'IV-VI'!D16</f>
        <v>0</v>
      </c>
      <c r="E56" s="84">
        <f>'IV-VI'!E16</f>
        <v>0</v>
      </c>
      <c r="F56" s="84">
        <f>'IV-VI'!F16</f>
        <v>0</v>
      </c>
    </row>
    <row r="57" spans="1:6" s="72" customFormat="1" hidden="1" outlineLevel="1" x14ac:dyDescent="0.25">
      <c r="A57" s="54">
        <v>11</v>
      </c>
      <c r="B57" s="84" t="str">
        <f>'IV-VI'!B17</f>
        <v>Раменский ДК</v>
      </c>
      <c r="C57" s="84">
        <f>'IV-VI'!C17</f>
        <v>0</v>
      </c>
      <c r="D57" s="84">
        <f>'IV-VI'!D17</f>
        <v>0</v>
      </c>
      <c r="E57" s="84">
        <f>'IV-VI'!E17</f>
        <v>0</v>
      </c>
      <c r="F57" s="84">
        <f>'IV-VI'!F17</f>
        <v>0</v>
      </c>
    </row>
    <row r="58" spans="1:6" s="72" customFormat="1" hidden="1" outlineLevel="1" x14ac:dyDescent="0.25">
      <c r="A58" s="54">
        <v>12</v>
      </c>
      <c r="B58" s="84">
        <f>'IV-VI'!B18</f>
        <v>0</v>
      </c>
      <c r="C58" s="84">
        <f>'IV-VI'!C18</f>
        <v>0</v>
      </c>
      <c r="D58" s="84">
        <f>'IV-VI'!D18</f>
        <v>0</v>
      </c>
      <c r="E58" s="84">
        <f>'IV-VI'!E18</f>
        <v>0</v>
      </c>
      <c r="F58" s="84">
        <f>'IV-VI'!F18</f>
        <v>0</v>
      </c>
    </row>
    <row r="59" spans="1:6" s="72" customFormat="1" hidden="1" outlineLevel="1" x14ac:dyDescent="0.25">
      <c r="A59" s="54">
        <v>13</v>
      </c>
      <c r="B59" s="84">
        <f>'IV-VI'!B19</f>
        <v>0</v>
      </c>
      <c r="C59" s="84">
        <f>'IV-VI'!C19</f>
        <v>0</v>
      </c>
      <c r="D59" s="84">
        <f>'IV-VI'!D19</f>
        <v>0</v>
      </c>
      <c r="E59" s="84">
        <f>'IV-VI'!E19</f>
        <v>0</v>
      </c>
      <c r="F59" s="84">
        <f>'IV-VI'!F19</f>
        <v>0</v>
      </c>
    </row>
    <row r="60" spans="1:6" s="72" customFormat="1" hidden="1" outlineLevel="1" x14ac:dyDescent="0.25">
      <c r="A60" s="54">
        <v>14</v>
      </c>
      <c r="B60" s="84">
        <f>'IV-VI'!B20</f>
        <v>0</v>
      </c>
      <c r="C60" s="84">
        <f>'IV-VI'!C20</f>
        <v>0</v>
      </c>
      <c r="D60" s="84">
        <f>'IV-VI'!D20</f>
        <v>0</v>
      </c>
      <c r="E60" s="84">
        <f>'IV-VI'!E20</f>
        <v>0</v>
      </c>
      <c r="F60" s="84">
        <f>'IV-VI'!F20</f>
        <v>0</v>
      </c>
    </row>
    <row r="61" spans="1:6" s="72" customFormat="1" hidden="1" outlineLevel="1" x14ac:dyDescent="0.25">
      <c r="A61" s="54">
        <v>15</v>
      </c>
      <c r="B61" s="84">
        <f>'IV-VI'!B21</f>
        <v>0</v>
      </c>
      <c r="C61" s="84">
        <f>'IV-VI'!C21</f>
        <v>0</v>
      </c>
      <c r="D61" s="84">
        <f>'IV-VI'!D21</f>
        <v>0</v>
      </c>
      <c r="E61" s="84">
        <f>'IV-VI'!E21</f>
        <v>0</v>
      </c>
      <c r="F61" s="84">
        <f>'IV-VI'!F21</f>
        <v>0</v>
      </c>
    </row>
    <row r="62" spans="1:6" s="72" customFormat="1" hidden="1" outlineLevel="1" x14ac:dyDescent="0.25">
      <c r="A62" s="54">
        <v>16</v>
      </c>
      <c r="B62" s="84">
        <f>'IV-VI'!B22</f>
        <v>0</v>
      </c>
      <c r="C62" s="84">
        <f>'IV-VI'!C22</f>
        <v>0</v>
      </c>
      <c r="D62" s="84">
        <f>'IV-VI'!D22</f>
        <v>0</v>
      </c>
      <c r="E62" s="84">
        <f>'IV-VI'!E22</f>
        <v>0</v>
      </c>
      <c r="F62" s="84">
        <f>'IV-VI'!F22</f>
        <v>0</v>
      </c>
    </row>
    <row r="63" spans="1:6" s="72" customFormat="1" hidden="1" outlineLevel="1" x14ac:dyDescent="0.25">
      <c r="A63" s="54">
        <v>17</v>
      </c>
      <c r="B63" s="84">
        <f>'IV-VI'!B23</f>
        <v>0</v>
      </c>
      <c r="C63" s="84">
        <f>'IV-VI'!C23</f>
        <v>0</v>
      </c>
      <c r="D63" s="84">
        <f>'IV-VI'!D23</f>
        <v>0</v>
      </c>
      <c r="E63" s="84">
        <f>'IV-VI'!E23</f>
        <v>0</v>
      </c>
      <c r="F63" s="84">
        <f>'IV-VI'!F23</f>
        <v>0</v>
      </c>
    </row>
    <row r="64" spans="1:6" s="72" customFormat="1" hidden="1" outlineLevel="1" x14ac:dyDescent="0.25">
      <c r="A64" s="54">
        <v>18</v>
      </c>
      <c r="B64" s="84">
        <f>'IV-VI'!B24</f>
        <v>0</v>
      </c>
      <c r="C64" s="84">
        <f>'IV-VI'!C24</f>
        <v>0</v>
      </c>
      <c r="D64" s="84">
        <f>'IV-VI'!D24</f>
        <v>0</v>
      </c>
      <c r="E64" s="84">
        <f>'IV-VI'!E24</f>
        <v>0</v>
      </c>
      <c r="F64" s="84">
        <f>'IV-VI'!F24</f>
        <v>0</v>
      </c>
    </row>
    <row r="65" spans="1:6" s="72" customFormat="1" hidden="1" outlineLevel="1" x14ac:dyDescent="0.25">
      <c r="A65" s="54">
        <v>19</v>
      </c>
      <c r="B65" s="84">
        <f>'IV-VI'!B25</f>
        <v>0</v>
      </c>
      <c r="C65" s="84">
        <f>'IV-VI'!C25</f>
        <v>0</v>
      </c>
      <c r="D65" s="84">
        <f>'IV-VI'!D25</f>
        <v>0</v>
      </c>
      <c r="E65" s="84">
        <f>'IV-VI'!E25</f>
        <v>0</v>
      </c>
      <c r="F65" s="84">
        <f>'IV-VI'!F25</f>
        <v>0</v>
      </c>
    </row>
    <row r="66" spans="1:6" s="72" customFormat="1" hidden="1" outlineLevel="1" x14ac:dyDescent="0.25">
      <c r="A66" s="54">
        <v>20</v>
      </c>
      <c r="B66" s="84">
        <f>'IV-VI'!B26</f>
        <v>0</v>
      </c>
      <c r="C66" s="84">
        <f>'IV-VI'!C26</f>
        <v>0</v>
      </c>
      <c r="D66" s="84">
        <f>'IV-VI'!D26</f>
        <v>0</v>
      </c>
      <c r="E66" s="84">
        <f>'IV-VI'!E26</f>
        <v>0</v>
      </c>
      <c r="F66" s="84">
        <f>'IV-VI'!F26</f>
        <v>0</v>
      </c>
    </row>
    <row r="67" spans="1:6" s="72" customFormat="1" hidden="1" outlineLevel="1" x14ac:dyDescent="0.25">
      <c r="A67" s="54">
        <v>21</v>
      </c>
      <c r="B67" s="84">
        <f>'IV-VI'!B27</f>
        <v>0</v>
      </c>
      <c r="C67" s="84">
        <f>'IV-VI'!C27</f>
        <v>0</v>
      </c>
      <c r="D67" s="84">
        <f>'IV-VI'!D27</f>
        <v>0</v>
      </c>
      <c r="E67" s="84">
        <f>'IV-VI'!E27</f>
        <v>0</v>
      </c>
      <c r="F67" s="84">
        <f>'IV-VI'!F27</f>
        <v>0</v>
      </c>
    </row>
    <row r="68" spans="1:6" s="72" customFormat="1" hidden="1" outlineLevel="1" x14ac:dyDescent="0.25">
      <c r="A68" s="54">
        <v>22</v>
      </c>
      <c r="B68" s="84">
        <f>'IV-VI'!B28</f>
        <v>0</v>
      </c>
      <c r="C68" s="84">
        <f>'IV-VI'!C28</f>
        <v>0</v>
      </c>
      <c r="D68" s="84">
        <f>'IV-VI'!D28</f>
        <v>0</v>
      </c>
      <c r="E68" s="84">
        <f>'IV-VI'!E28</f>
        <v>0</v>
      </c>
      <c r="F68" s="84">
        <f>'IV-VI'!F28</f>
        <v>0</v>
      </c>
    </row>
    <row r="69" spans="1:6" s="72" customFormat="1" hidden="1" outlineLevel="1" x14ac:dyDescent="0.25">
      <c r="A69" s="54">
        <v>23</v>
      </c>
      <c r="B69" s="84">
        <f>'IV-VI'!B29</f>
        <v>0</v>
      </c>
      <c r="C69" s="84">
        <f>'IV-VI'!C29</f>
        <v>0</v>
      </c>
      <c r="D69" s="84">
        <f>'IV-VI'!D29</f>
        <v>0</v>
      </c>
      <c r="E69" s="84">
        <f>'IV-VI'!E29</f>
        <v>0</v>
      </c>
      <c r="F69" s="84">
        <f>'IV-VI'!F29</f>
        <v>0</v>
      </c>
    </row>
    <row r="70" spans="1:6" s="72" customFormat="1" hidden="1" outlineLevel="1" x14ac:dyDescent="0.25">
      <c r="A70" s="54">
        <v>24</v>
      </c>
      <c r="B70" s="84">
        <f>'IV-VI'!B30</f>
        <v>0</v>
      </c>
      <c r="C70" s="84">
        <f>'IV-VI'!C30</f>
        <v>0</v>
      </c>
      <c r="D70" s="84">
        <f>'IV-VI'!D30</f>
        <v>0</v>
      </c>
      <c r="E70" s="84">
        <f>'IV-VI'!E30</f>
        <v>0</v>
      </c>
      <c r="F70" s="84">
        <f>'IV-VI'!F30</f>
        <v>0</v>
      </c>
    </row>
    <row r="71" spans="1:6" s="72" customFormat="1" hidden="1" outlineLevel="1" x14ac:dyDescent="0.25">
      <c r="A71" s="54">
        <v>25</v>
      </c>
      <c r="B71" s="84">
        <f>'IV-VI'!B31</f>
        <v>0</v>
      </c>
      <c r="C71" s="84">
        <f>'IV-VI'!C31</f>
        <v>0</v>
      </c>
      <c r="D71" s="84">
        <f>'IV-VI'!D31</f>
        <v>0</v>
      </c>
      <c r="E71" s="84">
        <f>'IV-VI'!E31</f>
        <v>0</v>
      </c>
      <c r="F71" s="84">
        <f>'IV-VI'!F31</f>
        <v>0</v>
      </c>
    </row>
    <row r="72" spans="1:6" s="72" customFormat="1" hidden="1" outlineLevel="1" x14ac:dyDescent="0.25">
      <c r="A72" s="54">
        <v>26</v>
      </c>
      <c r="B72" s="84">
        <f>'IV-VI'!B32</f>
        <v>0</v>
      </c>
      <c r="C72" s="84">
        <f>'IV-VI'!C32</f>
        <v>0</v>
      </c>
      <c r="D72" s="84">
        <f>'IV-VI'!D32</f>
        <v>0</v>
      </c>
      <c r="E72" s="84">
        <f>'IV-VI'!E32</f>
        <v>0</v>
      </c>
      <c r="F72" s="84">
        <f>'IV-VI'!F32</f>
        <v>0</v>
      </c>
    </row>
    <row r="73" spans="1:6" s="72" customFormat="1" hidden="1" outlineLevel="1" x14ac:dyDescent="0.25">
      <c r="A73" s="54">
        <v>27</v>
      </c>
      <c r="B73" s="84">
        <f>'IV-VI'!B33</f>
        <v>0</v>
      </c>
      <c r="C73" s="84">
        <f>'IV-VI'!C33</f>
        <v>0</v>
      </c>
      <c r="D73" s="84">
        <f>'IV-VI'!D33</f>
        <v>0</v>
      </c>
      <c r="E73" s="84">
        <f>'IV-VI'!E33</f>
        <v>0</v>
      </c>
      <c r="F73" s="84">
        <f>'IV-VI'!F33</f>
        <v>0</v>
      </c>
    </row>
    <row r="74" spans="1:6" s="72" customFormat="1" hidden="1" outlineLevel="1" x14ac:dyDescent="0.25">
      <c r="A74" s="54">
        <v>28</v>
      </c>
      <c r="B74" s="84">
        <f>'IV-VI'!B34</f>
        <v>0</v>
      </c>
      <c r="C74" s="84">
        <f>'IV-VI'!C34</f>
        <v>0</v>
      </c>
      <c r="D74" s="84">
        <f>'IV-VI'!D34</f>
        <v>0</v>
      </c>
      <c r="E74" s="84">
        <f>'IV-VI'!E34</f>
        <v>0</v>
      </c>
      <c r="F74" s="84">
        <f>'IV-VI'!F34</f>
        <v>0</v>
      </c>
    </row>
    <row r="75" spans="1:6" s="72" customFormat="1" hidden="1" outlineLevel="1" x14ac:dyDescent="0.25">
      <c r="A75" s="54">
        <v>29</v>
      </c>
      <c r="B75" s="84">
        <f>'IV-VI'!B35</f>
        <v>0</v>
      </c>
      <c r="C75" s="84">
        <f>'IV-VI'!C35</f>
        <v>0</v>
      </c>
      <c r="D75" s="84">
        <f>'IV-VI'!D35</f>
        <v>0</v>
      </c>
      <c r="E75" s="84">
        <f>'IV-VI'!E35</f>
        <v>0</v>
      </c>
      <c r="F75" s="84">
        <f>'IV-VI'!F35</f>
        <v>0</v>
      </c>
    </row>
    <row r="76" spans="1:6" s="72" customFormat="1" hidden="1" outlineLevel="1" x14ac:dyDescent="0.25">
      <c r="A76" s="54">
        <v>30</v>
      </c>
      <c r="B76" s="84">
        <f>'IV-VI'!B36</f>
        <v>0</v>
      </c>
      <c r="C76" s="84">
        <f>'IV-VI'!C36</f>
        <v>0</v>
      </c>
      <c r="D76" s="84">
        <f>'IV-VI'!D36</f>
        <v>0</v>
      </c>
      <c r="E76" s="84">
        <f>'IV-VI'!E36</f>
        <v>0</v>
      </c>
      <c r="F76" s="84">
        <f>'IV-VI'!F36</f>
        <v>0</v>
      </c>
    </row>
    <row r="77" spans="1:6" s="72" customFormat="1" hidden="1" outlineLevel="1" x14ac:dyDescent="0.25">
      <c r="A77" s="54">
        <v>31</v>
      </c>
      <c r="B77" s="84">
        <f>'IV-VI'!B37</f>
        <v>0</v>
      </c>
      <c r="C77" s="84">
        <f>'IV-VI'!C37</f>
        <v>0</v>
      </c>
      <c r="D77" s="84">
        <f>'IV-VI'!D37</f>
        <v>0</v>
      </c>
      <c r="E77" s="84">
        <f>'IV-VI'!E37</f>
        <v>0</v>
      </c>
      <c r="F77" s="84">
        <f>'IV-VI'!F37</f>
        <v>0</v>
      </c>
    </row>
    <row r="78" spans="1:6" s="72" customFormat="1" hidden="1" outlineLevel="1" x14ac:dyDescent="0.25">
      <c r="A78" s="54">
        <v>32</v>
      </c>
      <c r="B78" s="84">
        <f>'IV-VI'!B38</f>
        <v>0</v>
      </c>
      <c r="C78" s="84">
        <f>'IV-VI'!C38</f>
        <v>0</v>
      </c>
      <c r="D78" s="84">
        <f>'IV-VI'!D38</f>
        <v>0</v>
      </c>
      <c r="E78" s="84">
        <f>'IV-VI'!E38</f>
        <v>0</v>
      </c>
      <c r="F78" s="84">
        <f>'IV-VI'!F38</f>
        <v>0</v>
      </c>
    </row>
    <row r="79" spans="1:6" s="72" customFormat="1" hidden="1" outlineLevel="1" x14ac:dyDescent="0.25">
      <c r="A79" s="54">
        <v>33</v>
      </c>
      <c r="B79" s="84">
        <f>'IV-VI'!B39</f>
        <v>0</v>
      </c>
      <c r="C79" s="84">
        <f>'IV-VI'!C39</f>
        <v>0</v>
      </c>
      <c r="D79" s="84">
        <f>'IV-VI'!D39</f>
        <v>0</v>
      </c>
      <c r="E79" s="84">
        <f>'IV-VI'!E39</f>
        <v>0</v>
      </c>
      <c r="F79" s="84">
        <f>'IV-VI'!F39</f>
        <v>0</v>
      </c>
    </row>
    <row r="80" spans="1:6" s="74" customFormat="1" ht="23.25" customHeight="1" collapsed="1" x14ac:dyDescent="0.25">
      <c r="A80" s="75" t="s">
        <v>130</v>
      </c>
      <c r="B80" s="76" t="s">
        <v>9</v>
      </c>
      <c r="C80" s="76">
        <f>IF(COUNTIF(C81:C82, 0)=0, 0, COUNTA(C81:C82)-COUNT(C81:C82))</f>
        <v>0</v>
      </c>
      <c r="D80" s="76">
        <f>IF(COUNTIF(D81:D82, 0)=0, 0, COUNTA(D81:D82)-COUNT(D81:D82))</f>
        <v>0</v>
      </c>
      <c r="E80" s="76">
        <f>IF(COUNTIF(E81:E82, 0)=0, 0, COUNTA(E81:E82)-COUNT(E81:E82))</f>
        <v>0</v>
      </c>
      <c r="F80" s="76">
        <f>IF(COUNTIF(F81:F82, 0)=0, 0, COUNTA(F81:F82)-COUNT(F81:F82))</f>
        <v>0</v>
      </c>
    </row>
    <row r="81" spans="1:6" s="72" customFormat="1" ht="51" hidden="1" outlineLevel="1" x14ac:dyDescent="0.25">
      <c r="A81" s="54">
        <v>1</v>
      </c>
      <c r="B81" s="84" t="str">
        <f>'IV-VI'!B41</f>
        <v>муниципальное бюджетное учреждение культуры "Вожегодский Центр традиционной народной культуры"</v>
      </c>
      <c r="C81" s="84">
        <f>'IV-VI'!C41</f>
        <v>0</v>
      </c>
      <c r="D81" s="84">
        <f>'IV-VI'!D41</f>
        <v>0</v>
      </c>
      <c r="E81" s="84">
        <f>'IV-VI'!E41</f>
        <v>0</v>
      </c>
      <c r="F81" s="84">
        <f>'IV-VI'!F41</f>
        <v>0</v>
      </c>
    </row>
    <row r="82" spans="1:6" s="72" customFormat="1" hidden="1" outlineLevel="1" x14ac:dyDescent="0.25">
      <c r="A82" s="54">
        <v>2</v>
      </c>
      <c r="B82" s="84">
        <f>'IV-VI'!B42</f>
        <v>0</v>
      </c>
      <c r="C82" s="84">
        <f>'IV-VI'!C42</f>
        <v>0</v>
      </c>
      <c r="D82" s="84">
        <f>'IV-VI'!D42</f>
        <v>0</v>
      </c>
      <c r="E82" s="84">
        <f>'IV-VI'!E42</f>
        <v>0</v>
      </c>
      <c r="F82" s="84">
        <f>'IV-VI'!F42</f>
        <v>0</v>
      </c>
    </row>
    <row r="83" spans="1:6" s="74" customFormat="1" ht="27" customHeight="1" collapsed="1" x14ac:dyDescent="0.25">
      <c r="A83" s="75" t="s">
        <v>132</v>
      </c>
      <c r="B83" s="76" t="s">
        <v>133</v>
      </c>
      <c r="C83" s="76">
        <f>IF(C84=0, 0, COUNTA(C84))</f>
        <v>0</v>
      </c>
      <c r="D83" s="76">
        <f>IF(D84=0, 0, COUNTA(D84))</f>
        <v>0</v>
      </c>
      <c r="E83" s="76">
        <f>IF(E84=0, 0, COUNTA(E84))</f>
        <v>0</v>
      </c>
      <c r="F83" s="76">
        <f>IF(F84=0, 0, COUNTA(F84))</f>
        <v>0</v>
      </c>
    </row>
    <row r="84" spans="1:6" s="72" customFormat="1" hidden="1" outlineLevel="1" x14ac:dyDescent="0.25">
      <c r="A84" s="54">
        <v>1</v>
      </c>
      <c r="B84" s="84">
        <f>'IV-VI'!B44</f>
        <v>0</v>
      </c>
      <c r="C84" s="84">
        <f>'IV-VI'!C44</f>
        <v>0</v>
      </c>
      <c r="D84" s="84">
        <f>'IV-VI'!D44</f>
        <v>0</v>
      </c>
      <c r="E84" s="84">
        <f>'IV-VI'!E44</f>
        <v>0</v>
      </c>
      <c r="F84" s="84">
        <f>'IV-VI'!F44</f>
        <v>0</v>
      </c>
    </row>
    <row r="85" spans="1:6" s="74" customFormat="1" ht="27" customHeight="1" collapsed="1" x14ac:dyDescent="0.25">
      <c r="A85" s="75" t="s">
        <v>134</v>
      </c>
      <c r="B85" s="76" t="s">
        <v>12</v>
      </c>
      <c r="C85" s="76">
        <f>IF(COUNTIF(C86:C87, 0)=0, 0, COUNTA(C86:C87)-COUNT(C86:C87))</f>
        <v>0</v>
      </c>
      <c r="D85" s="76">
        <f>IF(COUNTIF(D86:D87, 0)=0, 0, COUNTA(D86:D87)-COUNT(D86:D87))</f>
        <v>0</v>
      </c>
      <c r="E85" s="76">
        <f>IF(COUNTIF(E86:E87, 0)=0, 0, COUNTA(E86:E87)-COUNT(E86:E87))</f>
        <v>0</v>
      </c>
      <c r="F85" s="76">
        <f>IF(COUNTIF(F86:F87, 0)=0, 0, COUNTA(F86:F87)-COUNT(F86:F87))</f>
        <v>0</v>
      </c>
    </row>
    <row r="86" spans="1:6" s="72" customFormat="1" hidden="1" outlineLevel="1" x14ac:dyDescent="0.25">
      <c r="A86" s="54">
        <v>1</v>
      </c>
      <c r="B86" s="84">
        <f>'VII-VIII'!B7</f>
        <v>0</v>
      </c>
      <c r="C86" s="84">
        <f>'VII-VIII'!C7</f>
        <v>0</v>
      </c>
      <c r="D86" s="84">
        <f>'VII-VIII'!D7</f>
        <v>0</v>
      </c>
      <c r="E86" s="84">
        <f>'VII-VIII'!E7</f>
        <v>0</v>
      </c>
      <c r="F86" s="84">
        <f>'VII-VIII'!F7</f>
        <v>0</v>
      </c>
    </row>
    <row r="87" spans="1:6" s="72" customFormat="1" hidden="1" outlineLevel="1" x14ac:dyDescent="0.25">
      <c r="A87" s="54">
        <v>2</v>
      </c>
      <c r="B87" s="84">
        <f>'VII-VIII'!B8</f>
        <v>0</v>
      </c>
      <c r="C87" s="84">
        <f>'VII-VIII'!C8</f>
        <v>0</v>
      </c>
      <c r="D87" s="84">
        <f>'VII-VIII'!D8</f>
        <v>0</v>
      </c>
      <c r="E87" s="84">
        <f>'VII-VIII'!E8</f>
        <v>0</v>
      </c>
      <c r="F87" s="84">
        <f>'VII-VIII'!F8</f>
        <v>0</v>
      </c>
    </row>
    <row r="88" spans="1:6" s="74" customFormat="1" ht="27" customHeight="1" collapsed="1" x14ac:dyDescent="0.25">
      <c r="A88" s="75" t="s">
        <v>135</v>
      </c>
      <c r="B88" s="76" t="s">
        <v>136</v>
      </c>
      <c r="C88" s="76">
        <f>IF(C89=0, 0, COUNTA(C89))</f>
        <v>0</v>
      </c>
      <c r="D88" s="76">
        <f>IF(D89=0, 0, COUNTA(D89))</f>
        <v>0</v>
      </c>
      <c r="E88" s="76">
        <f>IF(E89=0, 0, COUNTA(E89))</f>
        <v>0</v>
      </c>
      <c r="F88" s="76">
        <f>IF(F89=0, 0, COUNTA(F89))</f>
        <v>0</v>
      </c>
    </row>
    <row r="89" spans="1:6" s="72" customFormat="1" hidden="1" outlineLevel="1" x14ac:dyDescent="0.25">
      <c r="A89" s="54">
        <v>1</v>
      </c>
      <c r="B89" s="84">
        <f>'VII-VIII'!B10</f>
        <v>0</v>
      </c>
      <c r="C89" s="84">
        <f>'VII-VIII'!C10</f>
        <v>0</v>
      </c>
      <c r="D89" s="84">
        <f>'VII-VIII'!D10</f>
        <v>0</v>
      </c>
      <c r="E89" s="84">
        <f>'VII-VIII'!E10</f>
        <v>0</v>
      </c>
      <c r="F89" s="84">
        <f>'VII-VIII'!F10</f>
        <v>0</v>
      </c>
    </row>
    <row r="90" spans="1:6" s="74" customFormat="1" ht="27" customHeight="1" collapsed="1" x14ac:dyDescent="0.25">
      <c r="A90" s="75" t="s">
        <v>137</v>
      </c>
      <c r="B90" s="76" t="s">
        <v>10</v>
      </c>
      <c r="C90" s="76">
        <f>IF(C91=0, 0, COUNTA(C91))</f>
        <v>0</v>
      </c>
      <c r="D90" s="76">
        <f>IF(D91=0, 0, COUNTA(D91))</f>
        <v>0</v>
      </c>
      <c r="E90" s="76">
        <f>IF(E91=0, 0, COUNTA(E91))</f>
        <v>0</v>
      </c>
      <c r="F90" s="76">
        <f>IF(F91=0, 0, COUNTA(F91))</f>
        <v>0</v>
      </c>
    </row>
    <row r="91" spans="1:6" s="72" customFormat="1" hidden="1" outlineLevel="1" x14ac:dyDescent="0.25">
      <c r="A91" s="54">
        <v>1</v>
      </c>
      <c r="B91" s="84">
        <f>'IX-XI'!B7</f>
        <v>0</v>
      </c>
      <c r="C91" s="84">
        <f>'IX-XI'!C7</f>
        <v>0</v>
      </c>
      <c r="D91" s="84">
        <f>'IX-XI'!D7</f>
        <v>0</v>
      </c>
      <c r="E91" s="84">
        <f>'IX-XI'!E7</f>
        <v>0</v>
      </c>
      <c r="F91" s="84">
        <f>'IX-XI'!F7</f>
        <v>0</v>
      </c>
    </row>
    <row r="92" spans="1:6" s="74" customFormat="1" ht="27" customHeight="1" collapsed="1" x14ac:dyDescent="0.25">
      <c r="A92" s="75" t="s">
        <v>138</v>
      </c>
      <c r="B92" s="76" t="s">
        <v>139</v>
      </c>
      <c r="C92" s="76">
        <f>IF(C93=0, 0, COUNTA(C93))</f>
        <v>0</v>
      </c>
      <c r="D92" s="76">
        <f>IF(D93=0, 0, COUNTA(D93))</f>
        <v>0</v>
      </c>
      <c r="E92" s="76">
        <f>IF(E93=0, 0, COUNTA(E93))</f>
        <v>0</v>
      </c>
      <c r="F92" s="76">
        <f>IF(F93=0, 0, COUNTA(F93))</f>
        <v>0</v>
      </c>
    </row>
    <row r="93" spans="1:6" s="72" customFormat="1" hidden="1" outlineLevel="1" x14ac:dyDescent="0.25">
      <c r="A93" s="54">
        <v>1</v>
      </c>
      <c r="B93" s="84">
        <f>'IX-XI'!B9</f>
        <v>0</v>
      </c>
      <c r="C93" s="84">
        <f>'IX-XI'!C9</f>
        <v>0</v>
      </c>
      <c r="D93" s="84">
        <f>'IX-XI'!D9</f>
        <v>0</v>
      </c>
      <c r="E93" s="84">
        <f>'IX-XI'!E9</f>
        <v>0</v>
      </c>
      <c r="F93" s="84">
        <f>'IX-XI'!F9</f>
        <v>0</v>
      </c>
    </row>
    <row r="94" spans="1:6" s="74" customFormat="1" ht="27" customHeight="1" collapsed="1" x14ac:dyDescent="0.25">
      <c r="A94" s="75" t="s">
        <v>140</v>
      </c>
      <c r="B94" s="76" t="s">
        <v>142</v>
      </c>
      <c r="C94" s="76">
        <f>IF(COUNTIF(C95:C104, 0)=0, 0, COUNTA(C95:C104)-COUNT(C95:C104))</f>
        <v>0</v>
      </c>
      <c r="D94" s="76">
        <f>IF(COUNTIF(D95:D104, 0)=0, 0, COUNTA(D95:D104)-COUNT(D95:D104))</f>
        <v>0</v>
      </c>
      <c r="E94" s="76">
        <f>IF(COUNTIF(E95:E104, 0)=0, 0, COUNTA(E95:E104)-COUNT(E95:E104))</f>
        <v>0</v>
      </c>
      <c r="F94" s="76">
        <f>IF(COUNTIF(F95:F104, 0)=0, 0, COUNTA(F95:F104)-COUNT(F95:F104))</f>
        <v>0</v>
      </c>
    </row>
    <row r="95" spans="1:6" s="72" customFormat="1" ht="51" hidden="1" outlineLevel="1" x14ac:dyDescent="0.25">
      <c r="A95" s="54">
        <v>1</v>
      </c>
      <c r="B95" s="84" t="str">
        <f>XII!B7</f>
        <v>Муниципальное бюджетное учреждение дополнительного образования "Вожегодская детская школа искусств"</v>
      </c>
      <c r="C95" s="84">
        <f>XII!C7</f>
        <v>0</v>
      </c>
      <c r="D95" s="84">
        <f>XII!D7</f>
        <v>0</v>
      </c>
      <c r="E95" s="84">
        <f>XII!E7</f>
        <v>0</v>
      </c>
      <c r="F95" s="84">
        <f>XII!F7</f>
        <v>0</v>
      </c>
    </row>
    <row r="96" spans="1:6" s="72" customFormat="1" hidden="1" outlineLevel="1" x14ac:dyDescent="0.25">
      <c r="A96" s="54">
        <v>2</v>
      </c>
      <c r="B96" s="84">
        <f>XII!B8</f>
        <v>0</v>
      </c>
      <c r="C96" s="84">
        <f>XII!C8</f>
        <v>0</v>
      </c>
      <c r="D96" s="84">
        <f>XII!D8</f>
        <v>0</v>
      </c>
      <c r="E96" s="84">
        <f>XII!E8</f>
        <v>0</v>
      </c>
      <c r="F96" s="84">
        <f>XII!F8</f>
        <v>0</v>
      </c>
    </row>
    <row r="97" spans="1:6" s="72" customFormat="1" hidden="1" outlineLevel="1" x14ac:dyDescent="0.25">
      <c r="A97" s="54">
        <v>3</v>
      </c>
      <c r="B97" s="84">
        <f>XII!B9</f>
        <v>0</v>
      </c>
      <c r="C97" s="84">
        <f>XII!C9</f>
        <v>0</v>
      </c>
      <c r="D97" s="84">
        <f>XII!D9</f>
        <v>0</v>
      </c>
      <c r="E97" s="84">
        <f>XII!E9</f>
        <v>0</v>
      </c>
      <c r="F97" s="84">
        <f>XII!F9</f>
        <v>0</v>
      </c>
    </row>
    <row r="98" spans="1:6" s="72" customFormat="1" hidden="1" outlineLevel="1" x14ac:dyDescent="0.25">
      <c r="A98" s="54">
        <v>4</v>
      </c>
      <c r="B98" s="84">
        <f>XII!B10</f>
        <v>0</v>
      </c>
      <c r="C98" s="84">
        <f>XII!C10</f>
        <v>0</v>
      </c>
      <c r="D98" s="84">
        <f>XII!D10</f>
        <v>0</v>
      </c>
      <c r="E98" s="84">
        <f>XII!E10</f>
        <v>0</v>
      </c>
      <c r="F98" s="84">
        <f>XII!F10</f>
        <v>0</v>
      </c>
    </row>
    <row r="99" spans="1:6" s="72" customFormat="1" hidden="1" outlineLevel="1" x14ac:dyDescent="0.25">
      <c r="A99" s="54">
        <v>5</v>
      </c>
      <c r="B99" s="84">
        <f>XII!B11</f>
        <v>0</v>
      </c>
      <c r="C99" s="84">
        <f>XII!C11</f>
        <v>0</v>
      </c>
      <c r="D99" s="84">
        <f>XII!D11</f>
        <v>0</v>
      </c>
      <c r="E99" s="84">
        <f>XII!E11</f>
        <v>0</v>
      </c>
      <c r="F99" s="84">
        <f>XII!F11</f>
        <v>0</v>
      </c>
    </row>
    <row r="100" spans="1:6" s="72" customFormat="1" hidden="1" outlineLevel="1" x14ac:dyDescent="0.25">
      <c r="A100" s="54">
        <v>6</v>
      </c>
      <c r="B100" s="84">
        <f>XII!B12</f>
        <v>0</v>
      </c>
      <c r="C100" s="84">
        <f>XII!C12</f>
        <v>0</v>
      </c>
      <c r="D100" s="84">
        <f>XII!D12</f>
        <v>0</v>
      </c>
      <c r="E100" s="84">
        <f>XII!E12</f>
        <v>0</v>
      </c>
      <c r="F100" s="84">
        <f>XII!F12</f>
        <v>0</v>
      </c>
    </row>
    <row r="101" spans="1:6" s="72" customFormat="1" hidden="1" outlineLevel="1" x14ac:dyDescent="0.25">
      <c r="A101" s="54">
        <v>7</v>
      </c>
      <c r="B101" s="84">
        <f>XII!B13</f>
        <v>0</v>
      </c>
      <c r="C101" s="84">
        <f>XII!C13</f>
        <v>0</v>
      </c>
      <c r="D101" s="84">
        <f>XII!D13</f>
        <v>0</v>
      </c>
      <c r="E101" s="84">
        <f>XII!E13</f>
        <v>0</v>
      </c>
      <c r="F101" s="84">
        <f>XII!F13</f>
        <v>0</v>
      </c>
    </row>
    <row r="102" spans="1:6" s="72" customFormat="1" hidden="1" outlineLevel="1" x14ac:dyDescent="0.25">
      <c r="A102" s="54">
        <v>8</v>
      </c>
      <c r="B102" s="84">
        <f>XII!B14</f>
        <v>0</v>
      </c>
      <c r="C102" s="84">
        <f>XII!C14</f>
        <v>0</v>
      </c>
      <c r="D102" s="84">
        <f>XII!D14</f>
        <v>0</v>
      </c>
      <c r="E102" s="84">
        <f>XII!E14</f>
        <v>0</v>
      </c>
      <c r="F102" s="84">
        <f>XII!F14</f>
        <v>0</v>
      </c>
    </row>
    <row r="103" spans="1:6" s="72" customFormat="1" hidden="1" outlineLevel="1" x14ac:dyDescent="0.25">
      <c r="A103" s="54">
        <v>9</v>
      </c>
      <c r="B103" s="84">
        <f>XII!B15</f>
        <v>0</v>
      </c>
      <c r="C103" s="84">
        <f>XII!C15</f>
        <v>0</v>
      </c>
      <c r="D103" s="84">
        <f>XII!D15</f>
        <v>0</v>
      </c>
      <c r="E103" s="84">
        <f>XII!E15</f>
        <v>0</v>
      </c>
      <c r="F103" s="84">
        <f>XII!F15</f>
        <v>0</v>
      </c>
    </row>
    <row r="104" spans="1:6" s="72" customFormat="1" hidden="1" outlineLevel="1" x14ac:dyDescent="0.25">
      <c r="A104" s="54">
        <v>10</v>
      </c>
      <c r="B104" s="84">
        <f>XII!B16</f>
        <v>0</v>
      </c>
      <c r="C104" s="84">
        <f>XII!C16</f>
        <v>0</v>
      </c>
      <c r="D104" s="84">
        <f>XII!D16</f>
        <v>0</v>
      </c>
      <c r="E104" s="84">
        <f>XII!E16</f>
        <v>0</v>
      </c>
      <c r="F104" s="84">
        <f>XII!F16</f>
        <v>0</v>
      </c>
    </row>
    <row r="105" spans="1:6" s="74" customFormat="1" ht="27" customHeight="1" collapsed="1" x14ac:dyDescent="0.25">
      <c r="A105" s="75" t="s">
        <v>141</v>
      </c>
      <c r="B105" s="76" t="s">
        <v>15</v>
      </c>
      <c r="C105" s="76">
        <f>IF(C106=0, 0, COUNTA(C106))</f>
        <v>0</v>
      </c>
      <c r="D105" s="76">
        <f>IF(D106=0, 0, COUNTA(D106))</f>
        <v>0</v>
      </c>
      <c r="E105" s="76">
        <f>IF(E106=0, 0, COUNTA(E106))</f>
        <v>0</v>
      </c>
      <c r="F105" s="76">
        <f>IF(F106=0, 0, COUNTA(F106))</f>
        <v>0</v>
      </c>
    </row>
    <row r="106" spans="1:6" s="72" customFormat="1" hidden="1" outlineLevel="1" x14ac:dyDescent="0.25">
      <c r="A106" s="54">
        <v>1</v>
      </c>
      <c r="B106" s="84">
        <f>'IX-XI'!B11</f>
        <v>0</v>
      </c>
      <c r="C106" s="84">
        <f>'IX-XI'!C11</f>
        <v>0</v>
      </c>
      <c r="D106" s="84">
        <f>'IX-XI'!D11</f>
        <v>0</v>
      </c>
      <c r="E106" s="84">
        <f>'IX-XI'!E11</f>
        <v>0</v>
      </c>
      <c r="F106" s="84">
        <f>'IX-XI'!F11</f>
        <v>0</v>
      </c>
    </row>
    <row r="107" spans="1:6" s="85" customFormat="1" ht="19.5" customHeight="1" collapsed="1" x14ac:dyDescent="0.25">
      <c r="A107" s="86"/>
      <c r="B107" s="87" t="s">
        <v>145</v>
      </c>
      <c r="C107" s="88">
        <f>C6+C8+C37+C46+C80+C83+C85+C88+C90+C92+C94+C105</f>
        <v>1</v>
      </c>
      <c r="D107" s="88">
        <f>D6+D8+D37+D46+D80+D83+D85+D88+D90+D92+D94+D105</f>
        <v>3</v>
      </c>
      <c r="E107" s="88">
        <f>E6+E8+E37+E46+E80+E83+E85+E88+E90+E92+E94+E105</f>
        <v>2</v>
      </c>
      <c r="F107" s="88">
        <f>F6+F8+F37+F46+F80+F83+F85+F88+F90+F92+F94+F105</f>
        <v>1</v>
      </c>
    </row>
    <row r="108" spans="1:6" s="68" customFormat="1" x14ac:dyDescent="0.25">
      <c r="A108" s="78"/>
    </row>
    <row r="109" spans="1:6" s="68" customFormat="1" ht="26.25" customHeight="1" x14ac:dyDescent="0.25">
      <c r="A109" s="78"/>
    </row>
  </sheetData>
  <mergeCells count="3">
    <mergeCell ref="B1:F1"/>
    <mergeCell ref="A2:F2"/>
    <mergeCell ref="B3:F3"/>
  </mergeCells>
  <conditionalFormatting sqref="B7:F7 B9:F36 B38:F45 B47:F79 B81:F82 B84:F84 B86:F87 B89:F89 B91:F91 B93:F93 B95:F104 B106:F106">
    <cfRule type="cellIs" dxfId="0" priority="1" stopIfTrue="1" operator="equal">
      <formula>0</formula>
    </cfRule>
  </conditionalFormatting>
  <pageMargins left="0.70000004768371604" right="0.70000004768371604" top="0.75" bottom="0.75" header="0.30000001192092901" footer="0.30000001192092901"/>
  <pageSetup paperSize="9" fitToWidth="0" fitToHeight="0" orientation="landscape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8</vt:i4>
      </vt:variant>
    </vt:vector>
  </HeadingPairs>
  <TitlesOfParts>
    <vt:vector size="17" baseType="lpstr">
      <vt:lpstr>МУК</vt:lpstr>
      <vt:lpstr>I</vt:lpstr>
      <vt:lpstr>II</vt:lpstr>
      <vt:lpstr>III</vt:lpstr>
      <vt:lpstr>IV-VI</vt:lpstr>
      <vt:lpstr>VII-VIII</vt:lpstr>
      <vt:lpstr>IX-XI</vt:lpstr>
      <vt:lpstr>XII</vt:lpstr>
      <vt:lpstr>свод</vt:lpstr>
      <vt:lpstr>I!Область_печати</vt:lpstr>
      <vt:lpstr>II!Область_печати</vt:lpstr>
      <vt:lpstr>III!Область_печати</vt:lpstr>
      <vt:lpstr>'IV-VI'!Область_печати</vt:lpstr>
      <vt:lpstr>'IX-XI'!Область_печати</vt:lpstr>
      <vt:lpstr>'VII-VIII'!Область_печати</vt:lpstr>
      <vt:lpstr>XII!Область_печати</vt:lpstr>
      <vt:lpstr>свод!Область_печати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KovalevaOJ</dc:creator>
  <cp:lastModifiedBy>Пользователь</cp:lastModifiedBy>
  <cp:revision>1</cp:revision>
  <dcterms:created xsi:type="dcterms:W3CDTF">2024-01-24T08:58:51Z</dcterms:created>
  <dcterms:modified xsi:type="dcterms:W3CDTF">2025-03-25T06:48:58Z</dcterms:modified>
</cp:coreProperties>
</file>